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LS220DB435\share\局長\梅村\Ｒ７\果樹\中央果実協会\果樹事業\県説明会\5月27日\資料\"/>
    </mc:Choice>
  </mc:AlternateContent>
  <xr:revisionPtr revIDLastSave="0" documentId="13_ncr:1_{2D5888DD-4BBE-4A03-893C-0DD05524C9E5}" xr6:coauthVersionLast="47" xr6:coauthVersionMax="47" xr10:uidLastSave="{00000000-0000-0000-0000-000000000000}"/>
  <bookViews>
    <workbookView xWindow="-28920" yWindow="-120" windowWidth="29040" windowHeight="15720" tabRatio="921" activeTab="1" xr2:uid="{00000000-000D-0000-FFFF-FFFF00000000}"/>
  </bookViews>
  <sheets>
    <sheet name="3号(表紙)" sheetId="24" r:id="rId1"/>
    <sheet name="3号(本体)" sheetId="25" r:id="rId2"/>
    <sheet name="(②継続理由)" sheetId="26" r:id="rId3"/>
    <sheet name="(③記入要領)" sheetId="27" r:id="rId4"/>
  </sheets>
  <definedNames>
    <definedName name="_xlnm.Print_Titles" localSheetId="0">'3号(表紙)'!$10:$12</definedName>
    <definedName name="_xlnm.Print_Titles" localSheetId="1">'3号(本体)'!$A:$D,'3号(本体)'!$9:$14</definedName>
    <definedName name="いちじく">#REF!</definedName>
    <definedName name="うめ">#REF!</definedName>
    <definedName name="うんしゅう">#REF!</definedName>
    <definedName name="うんしゅうみかん_極早生">#REF!</definedName>
    <definedName name="うんしゅうみかん_根域制限栽培">#REF!</definedName>
    <definedName name="うんしゅうみかん_早生">#REF!</definedName>
    <definedName name="うんしゅうみかん_普通">#REF!</definedName>
    <definedName name="おうとう">#REF!</definedName>
    <definedName name="かき_ジョイント栽培">#REF!</definedName>
    <definedName name="かき_普通栽培">#REF!</definedName>
    <definedName name="かんきつ">#REF!</definedName>
    <definedName name="キウイフルーツ">#REF!</definedName>
    <definedName name="くり">#REF!</definedName>
    <definedName name="すもも_ジョイント栽培">#REF!</definedName>
    <definedName name="すもも_普通栽培">#REF!</definedName>
    <definedName name="その他かんきつ類">#REF!</definedName>
    <definedName name="その他果樹">#REF!</definedName>
    <definedName name="なし">#REF!</definedName>
    <definedName name="なし_ジョイント栽培">#REF!</definedName>
    <definedName name="なし_根域制限栽培">#REF!</definedName>
    <definedName name="なし_普通栽培">#REF!</definedName>
    <definedName name="パインアップル">#REF!</definedName>
    <definedName name="びわ">#REF!</definedName>
    <definedName name="ぶどう">#REF!</definedName>
    <definedName name="ぶどう_垣根栽培">#REF!</definedName>
    <definedName name="ぶどう_根域制限栽培">#REF!</definedName>
    <definedName name="ぶどう_普通栽培">#REF!</definedName>
    <definedName name="もも">#REF!</definedName>
    <definedName name="りんご">#REF!</definedName>
    <definedName name="りんご_わい化栽培">#REF!</definedName>
    <definedName name="りんご_新わい化栽培">#REF!</definedName>
    <definedName name="りんご_超高密植栽培">#REF!</definedName>
    <definedName name="りんご_普通栽培">#REF!</definedName>
    <definedName name="下限本数">#REF!</definedName>
    <definedName name="品目">#REF!</definedName>
    <definedName name="品目２">#REF!</definedName>
    <definedName name="放任園発生防止">#REF!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25" l="1"/>
  <c r="D34" i="25"/>
  <c r="D33" i="25"/>
  <c r="D32" i="25"/>
  <c r="D31" i="25"/>
  <c r="D30" i="25"/>
  <c r="D29" i="25"/>
  <c r="D28" i="25"/>
  <c r="D27" i="25"/>
  <c r="D26" i="25"/>
  <c r="D25" i="25"/>
  <c r="D24" i="25"/>
  <c r="D23" i="25"/>
  <c r="D22" i="25"/>
  <c r="D21" i="25"/>
  <c r="D20" i="25"/>
  <c r="D19" i="25"/>
  <c r="D18" i="25"/>
  <c r="D17" i="25"/>
  <c r="D16" i="25"/>
  <c r="BE38" i="25" l="1"/>
  <c r="ID37" i="25"/>
  <c r="H215" i="24" s="1"/>
  <c r="CW37" i="25"/>
  <c r="H83" i="24" s="1"/>
  <c r="FO38" i="25"/>
  <c r="GM37" i="25"/>
  <c r="HD38" i="25"/>
  <c r="F192" i="24" s="1"/>
  <c r="FH38" i="25"/>
  <c r="F145" i="24" s="1"/>
  <c r="FB37" i="25"/>
  <c r="H136" i="24" s="1"/>
  <c r="AG41" i="25"/>
  <c r="F26" i="24" s="1"/>
  <c r="HK37" i="25"/>
  <c r="BE41" i="25"/>
  <c r="FR41" i="25"/>
  <c r="H156" i="24" s="1"/>
  <c r="FP41" i="25"/>
  <c r="F156" i="24" s="1"/>
  <c r="HF42" i="25"/>
  <c r="H196" i="24" s="1"/>
  <c r="FB41" i="25"/>
  <c r="H140" i="24" s="1"/>
  <c r="CT37" i="25"/>
  <c r="BV38" i="25"/>
  <c r="F61" i="24" s="1"/>
  <c r="BF41" i="25"/>
  <c r="F49" i="24" s="1"/>
  <c r="EQ38" i="25"/>
  <c r="HC42" i="25"/>
  <c r="IA41" i="25"/>
  <c r="AY41" i="25"/>
  <c r="G41" i="24" s="1"/>
  <c r="AY42" i="25"/>
  <c r="G42" i="24" s="1"/>
  <c r="FP38" i="25"/>
  <c r="F153" i="24" s="1"/>
  <c r="AF37" i="25"/>
  <c r="DV37" i="25"/>
  <c r="H106" i="24" s="1"/>
  <c r="FG41" i="25"/>
  <c r="BU37" i="25"/>
  <c r="FJ37" i="25"/>
  <c r="H144" i="24" s="1"/>
  <c r="HK41" i="25"/>
  <c r="BM38" i="25"/>
  <c r="FR38" i="25"/>
  <c r="H153" i="24" s="1"/>
  <c r="Z42" i="25"/>
  <c r="G19" i="24" s="1"/>
  <c r="CU38" i="25"/>
  <c r="F84" i="24" s="1"/>
  <c r="KK42" i="25"/>
  <c r="L141" i="24" s="1"/>
  <c r="KZ38" i="25"/>
  <c r="L192" i="24" s="1"/>
  <c r="AG37" i="25"/>
  <c r="F22" i="24" s="1"/>
  <c r="DV41" i="25"/>
  <c r="H110" i="24" s="1"/>
  <c r="BX38" i="25"/>
  <c r="H61" i="24" s="1"/>
  <c r="FO41" i="25"/>
  <c r="FJ41" i="25"/>
  <c r="H148" i="24" s="1"/>
  <c r="EY42" i="25"/>
  <c r="HV37" i="25"/>
  <c r="H207" i="24" s="1"/>
  <c r="IA37" i="25"/>
  <c r="IV38" i="25"/>
  <c r="DT41" i="25"/>
  <c r="F110" i="24" s="1"/>
  <c r="DS38" i="25"/>
  <c r="AI38" i="25"/>
  <c r="H23" i="24" s="1"/>
  <c r="ID41" i="25"/>
  <c r="H219" i="24" s="1"/>
  <c r="JH43" i="25"/>
  <c r="M20" i="24" s="1"/>
  <c r="AF41" i="25"/>
  <c r="EQ41" i="25"/>
  <c r="DO40" i="25"/>
  <c r="I101" i="24" s="1"/>
  <c r="GG37" i="25"/>
  <c r="CU42" i="25"/>
  <c r="F88" i="24" s="1"/>
  <c r="DS41" i="25"/>
  <c r="FH42" i="25"/>
  <c r="F149" i="24" s="1"/>
  <c r="HT38" i="25"/>
  <c r="F208" i="24" s="1"/>
  <c r="CT41" i="25"/>
  <c r="JZ38" i="25"/>
  <c r="M84" i="24" s="1"/>
  <c r="HT41" i="25"/>
  <c r="F211" i="24" s="1"/>
  <c r="HT42" i="25"/>
  <c r="F212" i="24" s="1"/>
  <c r="BX41" i="25"/>
  <c r="H64" i="24" s="1"/>
  <c r="HS41" i="25"/>
  <c r="IB41" i="25"/>
  <c r="F219" i="24" s="1"/>
  <c r="CT38" i="25"/>
  <c r="EY37" i="25"/>
  <c r="CA40" i="25"/>
  <c r="K63" i="24" s="1"/>
  <c r="KN39" i="25"/>
  <c r="L146" i="24" s="1"/>
  <c r="BU41" i="25"/>
  <c r="GG38" i="25"/>
  <c r="G168" i="24" s="1"/>
  <c r="CW42" i="25"/>
  <c r="H88" i="24" s="1"/>
  <c r="HC38" i="25"/>
  <c r="CK41" i="25"/>
  <c r="IB38" i="25"/>
  <c r="F216" i="24" s="1"/>
  <c r="BV41" i="25"/>
  <c r="F64" i="24" s="1"/>
  <c r="BF38" i="25"/>
  <c r="F46" i="24" s="1"/>
  <c r="HE42" i="25"/>
  <c r="G196" i="24" s="1"/>
  <c r="CU37" i="25"/>
  <c r="F83" i="24" s="1"/>
  <c r="BK39" i="25"/>
  <c r="K47" i="24" s="1"/>
  <c r="BU38" i="25"/>
  <c r="AI37" i="25"/>
  <c r="H22" i="24" s="1"/>
  <c r="CZ39" i="25"/>
  <c r="K85" i="24" s="1"/>
  <c r="FI37" i="25"/>
  <c r="FI38" i="25"/>
  <c r="G145" i="24" s="1"/>
  <c r="ID38" i="25"/>
  <c r="H216" i="24" s="1"/>
  <c r="CQ39" i="25"/>
  <c r="J77" i="24" s="1"/>
  <c r="HN39" i="25"/>
  <c r="H201" i="24" s="1"/>
  <c r="FA38" i="25"/>
  <c r="G137" i="24" s="1"/>
  <c r="HV38" i="25"/>
  <c r="H208" i="24" s="1"/>
  <c r="CH39" i="25"/>
  <c r="GI39" i="25"/>
  <c r="I169" i="24" s="1"/>
  <c r="GD37" i="25"/>
  <c r="GD38" i="25"/>
  <c r="AK39" i="25"/>
  <c r="J24" i="24" s="1"/>
  <c r="DO39" i="25"/>
  <c r="I100" i="24" s="1"/>
  <c r="BM40" i="25"/>
  <c r="AF38" i="25"/>
  <c r="AC39" i="25"/>
  <c r="J16" i="24" s="1"/>
  <c r="DF39" i="25"/>
  <c r="KO39" i="25"/>
  <c r="M146" i="24" s="1"/>
  <c r="AG38" i="25"/>
  <c r="F23" i="24" s="1"/>
  <c r="AD39" i="25"/>
  <c r="K16" i="24" s="1"/>
  <c r="DG39" i="25"/>
  <c r="LA39" i="25"/>
  <c r="M193" i="24" s="1"/>
  <c r="CP43" i="25"/>
  <c r="I81" i="24" s="1"/>
  <c r="BR39" i="25"/>
  <c r="FA39" i="25"/>
  <c r="G138" i="24" s="1"/>
  <c r="LJ40" i="25"/>
  <c r="M218" i="24" s="1"/>
  <c r="DV38" i="25"/>
  <c r="H107" i="24" s="1"/>
  <c r="AY39" i="25"/>
  <c r="G39" i="24" s="1"/>
  <c r="ED39" i="25"/>
  <c r="FR40" i="25"/>
  <c r="H155" i="24" s="1"/>
  <c r="FL39" i="25"/>
  <c r="J146" i="24" s="1"/>
  <c r="IG39" i="25"/>
  <c r="K217" i="24" s="1"/>
  <c r="LN39" i="25"/>
  <c r="L239" i="24" s="1"/>
  <c r="CO40" i="25"/>
  <c r="H78" i="24" s="1"/>
  <c r="FJ40" i="25"/>
  <c r="H147" i="24" s="1"/>
  <c r="IE40" i="25"/>
  <c r="I218" i="24" s="1"/>
  <c r="LL40" i="25"/>
  <c r="FU43" i="25"/>
  <c r="K158" i="24" s="1"/>
  <c r="LD39" i="25"/>
  <c r="M201" i="24" s="1"/>
  <c r="CG40" i="25"/>
  <c r="FB40" i="25"/>
  <c r="H139" i="24" s="1"/>
  <c r="HW40" i="25"/>
  <c r="I210" i="24" s="1"/>
  <c r="LA40" i="25"/>
  <c r="M194" i="24" s="1"/>
  <c r="DH43" i="25"/>
  <c r="GY39" i="25"/>
  <c r="JV39" i="25"/>
  <c r="L77" i="24" s="1"/>
  <c r="BG40" i="25"/>
  <c r="G48" i="24" s="1"/>
  <c r="EB40" i="25"/>
  <c r="GW40" i="25"/>
  <c r="JS40" i="25"/>
  <c r="L63" i="24" s="1"/>
  <c r="BG41" i="25"/>
  <c r="G49" i="24" s="1"/>
  <c r="HN41" i="25"/>
  <c r="H203" i="24" s="1"/>
  <c r="BS39" i="25"/>
  <c r="EN39" i="25"/>
  <c r="HI39" i="25"/>
  <c r="K193" i="24" s="1"/>
  <c r="KI39" i="25"/>
  <c r="M130" i="24" s="1"/>
  <c r="BQ40" i="25"/>
  <c r="EL40" i="25"/>
  <c r="HG40" i="25"/>
  <c r="I194" i="24" s="1"/>
  <c r="KF40" i="25"/>
  <c r="M109" i="24" s="1"/>
  <c r="ES41" i="25"/>
  <c r="G132" i="24" s="1"/>
  <c r="HT39" i="25"/>
  <c r="F209" i="24" s="1"/>
  <c r="KW39" i="25"/>
  <c r="L177" i="24" s="1"/>
  <c r="EV40" i="25"/>
  <c r="J131" i="24" s="1"/>
  <c r="HQ40" i="25"/>
  <c r="K202" i="24" s="1"/>
  <c r="KT40" i="25"/>
  <c r="L170" i="24" s="1"/>
  <c r="BN43" i="25"/>
  <c r="GA39" i="25"/>
  <c r="IV39" i="25"/>
  <c r="AI40" i="25"/>
  <c r="H25" i="24" s="1"/>
  <c r="DD40" i="25"/>
  <c r="FY40" i="25"/>
  <c r="IT40" i="25"/>
  <c r="AH41" i="25"/>
  <c r="G26" i="24" s="1"/>
  <c r="GM41" i="25"/>
  <c r="KT43" i="25"/>
  <c r="L173" i="24" s="1"/>
  <c r="HV39" i="25"/>
  <c r="H209" i="24" s="1"/>
  <c r="KZ39" i="25"/>
  <c r="L193" i="24" s="1"/>
  <c r="CD40" i="25"/>
  <c r="EY40" i="25"/>
  <c r="HT40" i="25"/>
  <c r="F210" i="24" s="1"/>
  <c r="KW40" i="25"/>
  <c r="L178" i="24" s="1"/>
  <c r="CF43" i="25"/>
  <c r="HD42" i="25"/>
  <c r="F196" i="24" s="1"/>
  <c r="BO43" i="25"/>
  <c r="EL43" i="25"/>
  <c r="HH43" i="25"/>
  <c r="J197" i="24" s="1"/>
  <c r="KI43" i="25"/>
  <c r="M134" i="24" s="1"/>
  <c r="BU42" i="25"/>
  <c r="HN42" i="25"/>
  <c r="H204" i="24" s="1"/>
  <c r="BY43" i="25"/>
  <c r="I66" i="24" s="1"/>
  <c r="EV43" i="25"/>
  <c r="J134" i="24" s="1"/>
  <c r="HS43" i="25"/>
  <c r="KW43" i="25"/>
  <c r="L181" i="24" s="1"/>
  <c r="BV42" i="25"/>
  <c r="F65" i="24" s="1"/>
  <c r="ES42" i="25"/>
  <c r="G133" i="24" s="1"/>
  <c r="BZ43" i="25"/>
  <c r="J66" i="24" s="1"/>
  <c r="EW43" i="25"/>
  <c r="K134" i="24" s="1"/>
  <c r="HT43" i="25"/>
  <c r="F213" i="24" s="1"/>
  <c r="KX43" i="25"/>
  <c r="M181" i="24" s="1"/>
  <c r="FQ41" i="25"/>
  <c r="G156" i="24" s="1"/>
  <c r="AG43" i="25"/>
  <c r="F28" i="24" s="1"/>
  <c r="DD43" i="25"/>
  <c r="FZ43" i="25"/>
  <c r="IW43" i="25"/>
  <c r="F243" i="24" s="1"/>
  <c r="GG42" i="25"/>
  <c r="G172" i="24" s="1"/>
  <c r="AQ43" i="25"/>
  <c r="DO43" i="25"/>
  <c r="I104" i="24" s="1"/>
  <c r="GK43" i="25"/>
  <c r="K173" i="24" s="1"/>
  <c r="JF43" i="25"/>
  <c r="AI43" i="25"/>
  <c r="H28" i="24" s="1"/>
  <c r="DF43" i="25"/>
  <c r="GB43" i="25"/>
  <c r="IY43" i="25"/>
  <c r="H243" i="24" s="1"/>
  <c r="DV42" i="25"/>
  <c r="H111" i="24" s="1"/>
  <c r="BC43" i="25"/>
  <c r="K43" i="24" s="1"/>
  <c r="EA43" i="25"/>
  <c r="GW43" i="25"/>
  <c r="JT43" i="25"/>
  <c r="M66" i="24" s="1"/>
  <c r="AW38" i="25"/>
  <c r="KR38" i="25"/>
  <c r="M153" i="24" s="1"/>
  <c r="BX37" i="25"/>
  <c r="H60" i="24" s="1"/>
  <c r="HU37" i="25"/>
  <c r="AZ39" i="25"/>
  <c r="H39" i="24" s="1"/>
  <c r="ER39" i="25"/>
  <c r="F130" i="24" s="1"/>
  <c r="FG37" i="25"/>
  <c r="FH37" i="25"/>
  <c r="F144" i="24" s="1"/>
  <c r="EY38" i="25"/>
  <c r="AV37" i="25"/>
  <c r="IX39" i="25"/>
  <c r="G239" i="24" s="1"/>
  <c r="FR37" i="25"/>
  <c r="H152" i="24" s="1"/>
  <c r="CW38" i="25"/>
  <c r="H84" i="24" s="1"/>
  <c r="Z39" i="25"/>
  <c r="G16" i="24" s="1"/>
  <c r="DB39" i="25"/>
  <c r="JF39" i="25"/>
  <c r="CK42" i="25"/>
  <c r="FJ38" i="25"/>
  <c r="H145" i="24" s="1"/>
  <c r="CR39" i="25"/>
  <c r="K77" i="24" s="1"/>
  <c r="HP39" i="25"/>
  <c r="J201" i="24" s="1"/>
  <c r="GN37" i="25"/>
  <c r="F175" i="24" s="1"/>
  <c r="GM38" i="25"/>
  <c r="AT39" i="25"/>
  <c r="DY39" i="25"/>
  <c r="K108" i="24" s="1"/>
  <c r="EG40" i="25"/>
  <c r="DJ38" i="25"/>
  <c r="AL39" i="25"/>
  <c r="K24" i="24" s="1"/>
  <c r="DP39" i="25"/>
  <c r="J100" i="24" s="1"/>
  <c r="BV40" i="25"/>
  <c r="F63" i="24" s="1"/>
  <c r="DJ37" i="25"/>
  <c r="AN39" i="25"/>
  <c r="DQ39" i="25"/>
  <c r="K100" i="24" s="1"/>
  <c r="CE40" i="25"/>
  <c r="HS37" i="25"/>
  <c r="CD39" i="25"/>
  <c r="FW39" i="25"/>
  <c r="BI39" i="25"/>
  <c r="I47" i="24" s="1"/>
  <c r="EO39" i="25"/>
  <c r="IM40" i="25"/>
  <c r="FU39" i="25"/>
  <c r="K154" i="24" s="1"/>
  <c r="IQ39" i="25"/>
  <c r="AC40" i="25"/>
  <c r="J17" i="24" s="1"/>
  <c r="CX40" i="25"/>
  <c r="I86" i="24" s="1"/>
  <c r="FS40" i="25"/>
  <c r="I155" i="24" s="1"/>
  <c r="IN40" i="25"/>
  <c r="IR43" i="25"/>
  <c r="LO39" i="25"/>
  <c r="M239" i="24" s="1"/>
  <c r="CP40" i="25"/>
  <c r="I78" i="24" s="1"/>
  <c r="FK40" i="25"/>
  <c r="I147" i="24" s="1"/>
  <c r="IF40" i="25"/>
  <c r="J218" i="24" s="1"/>
  <c r="LM40" i="25"/>
  <c r="GF43" i="25"/>
  <c r="F173" i="24" s="1"/>
  <c r="HH39" i="25"/>
  <c r="J193" i="24" s="1"/>
  <c r="KH39" i="25"/>
  <c r="L130" i="24" s="1"/>
  <c r="BP40" i="25"/>
  <c r="EK40" i="25"/>
  <c r="HF40" i="25"/>
  <c r="H194" i="24" s="1"/>
  <c r="KE40" i="25"/>
  <c r="L109" i="24" s="1"/>
  <c r="CC39" i="25"/>
  <c r="EW39" i="25"/>
  <c r="K130" i="24" s="1"/>
  <c r="HS39" i="25"/>
  <c r="KU39" i="25"/>
  <c r="M169" i="24" s="1"/>
  <c r="BZ40" i="25"/>
  <c r="J63" i="24" s="1"/>
  <c r="EU40" i="25"/>
  <c r="I131" i="24" s="1"/>
  <c r="HP40" i="25"/>
  <c r="J202" i="24" s="1"/>
  <c r="KR40" i="25"/>
  <c r="M155" i="24" s="1"/>
  <c r="BE43" i="25"/>
  <c r="IC39" i="25"/>
  <c r="G217" i="24" s="1"/>
  <c r="LI39" i="25"/>
  <c r="L217" i="24" s="1"/>
  <c r="CK40" i="25"/>
  <c r="FE40" i="25"/>
  <c r="K139" i="24" s="1"/>
  <c r="IA40" i="25"/>
  <c r="LF40" i="25"/>
  <c r="L210" i="24" s="1"/>
  <c r="EK43" i="25"/>
  <c r="GJ39" i="25"/>
  <c r="J169" i="24" s="1"/>
  <c r="JD39" i="25"/>
  <c r="AR40" i="25"/>
  <c r="DM40" i="25"/>
  <c r="G101" i="24" s="1"/>
  <c r="GH40" i="25"/>
  <c r="H170" i="24" s="1"/>
  <c r="JB40" i="25"/>
  <c r="K240" i="24" s="1"/>
  <c r="FJ39" i="25"/>
  <c r="H146" i="24" s="1"/>
  <c r="IE39" i="25"/>
  <c r="I217" i="24" s="1"/>
  <c r="LL39" i="25"/>
  <c r="CM40" i="25"/>
  <c r="F78" i="24" s="1"/>
  <c r="FH40" i="25"/>
  <c r="F147" i="24" s="1"/>
  <c r="IC40" i="25"/>
  <c r="G218" i="24" s="1"/>
  <c r="LI40" i="25"/>
  <c r="L218" i="24" s="1"/>
  <c r="CN41" i="25"/>
  <c r="G79" i="24" s="1"/>
  <c r="FC43" i="25"/>
  <c r="I142" i="24" s="1"/>
  <c r="EQ42" i="25"/>
  <c r="HM42" i="25"/>
  <c r="G204" i="24" s="1"/>
  <c r="BX43" i="25"/>
  <c r="H66" i="24" s="1"/>
  <c r="EU43" i="25"/>
  <c r="I134" i="24" s="1"/>
  <c r="HQ43" i="25"/>
  <c r="K205" i="24" s="1"/>
  <c r="KU43" i="25"/>
  <c r="M173" i="24" s="1"/>
  <c r="M189" i="24" s="1"/>
  <c r="FA42" i="25"/>
  <c r="G141" i="24" s="1"/>
  <c r="CH43" i="25"/>
  <c r="FE43" i="25"/>
  <c r="K142" i="24" s="1"/>
  <c r="IB43" i="25"/>
  <c r="F221" i="24" s="1"/>
  <c r="LI43" i="25"/>
  <c r="L221" i="24" s="1"/>
  <c r="FB42" i="25"/>
  <c r="H141" i="24" s="1"/>
  <c r="CI43" i="25"/>
  <c r="FG43" i="25"/>
  <c r="IC43" i="25"/>
  <c r="G221" i="24" s="1"/>
  <c r="LJ43" i="25"/>
  <c r="M221" i="24" s="1"/>
  <c r="AP43" i="25"/>
  <c r="DN43" i="25"/>
  <c r="H104" i="24" s="1"/>
  <c r="GJ43" i="25"/>
  <c r="J173" i="24" s="1"/>
  <c r="JE43" i="25"/>
  <c r="DT42" i="25"/>
  <c r="F111" i="24" s="1"/>
  <c r="GP42" i="25"/>
  <c r="H180" i="24" s="1"/>
  <c r="BA43" i="25"/>
  <c r="I43" i="24" s="1"/>
  <c r="DX43" i="25"/>
  <c r="J112" i="24" s="1"/>
  <c r="GU43" i="25"/>
  <c r="JQ43" i="25"/>
  <c r="M51" i="24" s="1"/>
  <c r="AR43" i="25"/>
  <c r="DP43" i="25"/>
  <c r="J104" i="24" s="1"/>
  <c r="GM43" i="25"/>
  <c r="JG43" i="25"/>
  <c r="L20" i="24" s="1"/>
  <c r="BH42" i="25"/>
  <c r="H50" i="24" s="1"/>
  <c r="BM43" i="25"/>
  <c r="EJ43" i="25"/>
  <c r="HF43" i="25"/>
  <c r="H197" i="24" s="1"/>
  <c r="KF43" i="25"/>
  <c r="M112" i="24" s="1"/>
  <c r="AL42" i="25"/>
  <c r="K27" i="24" s="1"/>
  <c r="FU42" i="25"/>
  <c r="K157" i="24" s="1"/>
  <c r="CZ42" i="25"/>
  <c r="K88" i="24" s="1"/>
  <c r="AD42" i="25"/>
  <c r="K19" i="24" s="1"/>
  <c r="DY42" i="25"/>
  <c r="K111" i="24" s="1"/>
  <c r="GS42" i="25"/>
  <c r="K180" i="24" s="1"/>
  <c r="GW42" i="25"/>
  <c r="BH37" i="25"/>
  <c r="H45" i="24" s="1"/>
  <c r="FQ37" i="25"/>
  <c r="DK39" i="25"/>
  <c r="HT37" i="25"/>
  <c r="F207" i="24" s="1"/>
  <c r="AQ39" i="25"/>
  <c r="EF39" i="25"/>
  <c r="IV40" i="25"/>
  <c r="HK38" i="25"/>
  <c r="BF37" i="25"/>
  <c r="F45" i="24" s="1"/>
  <c r="BG37" i="25"/>
  <c r="G45" i="24" s="1"/>
  <c r="IC38" i="25"/>
  <c r="G216" i="24" s="1"/>
  <c r="W42" i="25"/>
  <c r="AI39" i="25"/>
  <c r="H24" i="24" s="1"/>
  <c r="DL39" i="25"/>
  <c r="F100" i="24" s="1"/>
  <c r="AT40" i="25"/>
  <c r="AA39" i="25"/>
  <c r="H16" i="24" s="1"/>
  <c r="DC39" i="25"/>
  <c r="JQ39" i="25"/>
  <c r="M47" i="24" s="1"/>
  <c r="BE39" i="25"/>
  <c r="EJ39" i="25"/>
  <c r="HC40" i="25"/>
  <c r="DS37" i="25"/>
  <c r="GO37" i="25"/>
  <c r="AX38" i="25"/>
  <c r="F38" i="24" s="1"/>
  <c r="GN38" i="25"/>
  <c r="F176" i="24" s="1"/>
  <c r="AV39" i="25"/>
  <c r="EA39" i="25"/>
  <c r="EQ40" i="25"/>
  <c r="DT37" i="25"/>
  <c r="F106" i="24" s="1"/>
  <c r="GP37" i="25"/>
  <c r="H175" i="24" s="1"/>
  <c r="AY38" i="25"/>
  <c r="G38" i="24" s="1"/>
  <c r="DT38" i="25"/>
  <c r="F107" i="24" s="1"/>
  <c r="GO38" i="25"/>
  <c r="G176" i="24" s="1"/>
  <c r="AW39" i="25"/>
  <c r="EB39" i="25"/>
  <c r="EZ40" i="25"/>
  <c r="F139" i="24" s="1"/>
  <c r="IB37" i="25"/>
  <c r="F215" i="24" s="1"/>
  <c r="CK38" i="25"/>
  <c r="IA38" i="25"/>
  <c r="CN39" i="25"/>
  <c r="G77" i="24" s="1"/>
  <c r="GX39" i="25"/>
  <c r="BU39" i="25"/>
  <c r="FB39" i="25"/>
  <c r="H138" i="24" s="1"/>
  <c r="GE39" i="25"/>
  <c r="IY39" i="25"/>
  <c r="H239" i="24" s="1"/>
  <c r="AL40" i="25"/>
  <c r="K25" i="24" s="1"/>
  <c r="DG40" i="25"/>
  <c r="GB40" i="25"/>
  <c r="IW40" i="25"/>
  <c r="F240" i="24" s="1"/>
  <c r="GP41" i="25"/>
  <c r="H179" i="24" s="1"/>
  <c r="AF42" i="25"/>
  <c r="IR39" i="25"/>
  <c r="AD40" i="25"/>
  <c r="K17" i="24" s="1"/>
  <c r="CY40" i="25"/>
  <c r="J86" i="24" s="1"/>
  <c r="FT40" i="25"/>
  <c r="J155" i="24" s="1"/>
  <c r="IP40" i="25"/>
  <c r="GG41" i="25"/>
  <c r="G171" i="24" s="1"/>
  <c r="JA43" i="25"/>
  <c r="J243" i="24" s="1"/>
  <c r="HQ39" i="25"/>
  <c r="K201" i="24" s="1"/>
  <c r="KT39" i="25"/>
  <c r="L169" i="24" s="1"/>
  <c r="BY40" i="25"/>
  <c r="I63" i="24" s="1"/>
  <c r="ET40" i="25"/>
  <c r="H131" i="24" s="1"/>
  <c r="HO40" i="25"/>
  <c r="I202" i="24" s="1"/>
  <c r="KQ40" i="25"/>
  <c r="L155" i="24" s="1"/>
  <c r="AT43" i="25"/>
  <c r="CL39" i="25"/>
  <c r="FG39" i="25"/>
  <c r="IB39" i="25"/>
  <c r="F217" i="24" s="1"/>
  <c r="LG39" i="25"/>
  <c r="M209" i="24" s="1"/>
  <c r="CI40" i="25"/>
  <c r="FD40" i="25"/>
  <c r="J139" i="24" s="1"/>
  <c r="HY40" i="25"/>
  <c r="K210" i="24" s="1"/>
  <c r="LD40" i="25"/>
  <c r="M202" i="24" s="1"/>
  <c r="EB43" i="25"/>
  <c r="IL39" i="25"/>
  <c r="Y40" i="25"/>
  <c r="F17" i="24" s="1"/>
  <c r="CT40" i="25"/>
  <c r="FO40" i="25"/>
  <c r="IJ40" i="25"/>
  <c r="CU41" i="25"/>
  <c r="F87" i="24" s="1"/>
  <c r="HG43" i="25"/>
  <c r="I197" i="24" s="1"/>
  <c r="GS39" i="25"/>
  <c r="K177" i="24" s="1"/>
  <c r="JN39" i="25"/>
  <c r="M39" i="24" s="1"/>
  <c r="BA40" i="25"/>
  <c r="I40" i="24" s="1"/>
  <c r="DV40" i="25"/>
  <c r="H109" i="24" s="1"/>
  <c r="GQ40" i="25"/>
  <c r="I178" i="24" s="1"/>
  <c r="JK40" i="25"/>
  <c r="M25" i="24" s="1"/>
  <c r="FS39" i="25"/>
  <c r="I154" i="24" s="1"/>
  <c r="IN39" i="25"/>
  <c r="AA40" i="25"/>
  <c r="H17" i="24" s="1"/>
  <c r="CV40" i="25"/>
  <c r="G86" i="24" s="1"/>
  <c r="FQ40" i="25"/>
  <c r="G155" i="24" s="1"/>
  <c r="IL40" i="25"/>
  <c r="Z41" i="25"/>
  <c r="G18" i="24" s="1"/>
  <c r="CW41" i="25"/>
  <c r="H87" i="24" s="1"/>
  <c r="HY43" i="25"/>
  <c r="K213" i="24" s="1"/>
  <c r="EZ42" i="25"/>
  <c r="F141" i="24" s="1"/>
  <c r="HV42" i="25"/>
  <c r="H212" i="24" s="1"/>
  <c r="CG43" i="25"/>
  <c r="FD43" i="25"/>
  <c r="J142" i="24" s="1"/>
  <c r="IA43" i="25"/>
  <c r="LG43" i="25"/>
  <c r="M213" i="24" s="1"/>
  <c r="CN42" i="25"/>
  <c r="G80" i="24" s="1"/>
  <c r="FJ42" i="25"/>
  <c r="H149" i="24" s="1"/>
  <c r="CR43" i="25"/>
  <c r="K81" i="24" s="1"/>
  <c r="FO43" i="25"/>
  <c r="IK43" i="25"/>
  <c r="IG42" i="25"/>
  <c r="K220" i="24" s="1"/>
  <c r="CT43" i="25"/>
  <c r="FP43" i="25"/>
  <c r="F158" i="24" s="1"/>
  <c r="IL43" i="25"/>
  <c r="DS42" i="25"/>
  <c r="GO42" i="25"/>
  <c r="G180" i="24" s="1"/>
  <c r="AZ43" i="25"/>
  <c r="H43" i="24" s="1"/>
  <c r="DW43" i="25"/>
  <c r="I112" i="24" s="1"/>
  <c r="GS43" i="25"/>
  <c r="K181" i="24" s="1"/>
  <c r="JP43" i="25"/>
  <c r="L51" i="24" s="1"/>
  <c r="BF42" i="25"/>
  <c r="F50" i="24" s="1"/>
  <c r="BJ43" i="25"/>
  <c r="J51" i="24" s="1"/>
  <c r="EG43" i="25"/>
  <c r="HD43" i="25"/>
  <c r="F197" i="24" s="1"/>
  <c r="KC43" i="25"/>
  <c r="M104" i="24" s="1"/>
  <c r="M120" i="24" s="1"/>
  <c r="AX42" i="25"/>
  <c r="F42" i="24" s="1"/>
  <c r="DU42" i="25"/>
  <c r="G111" i="24" s="1"/>
  <c r="BB43" i="25"/>
  <c r="J43" i="24" s="1"/>
  <c r="DY43" i="25"/>
  <c r="K112" i="24" s="1"/>
  <c r="GV43" i="25"/>
  <c r="JS43" i="25"/>
  <c r="L66" i="24" s="1"/>
  <c r="HK42" i="25"/>
  <c r="BV43" i="25"/>
  <c r="F66" i="24" s="1"/>
  <c r="ES43" i="25"/>
  <c r="G134" i="24" s="1"/>
  <c r="HO43" i="25"/>
  <c r="I205" i="24" s="1"/>
  <c r="KR43" i="25"/>
  <c r="M158" i="24" s="1"/>
  <c r="FY42" i="25"/>
  <c r="JK38" i="25"/>
  <c r="M23" i="24" s="1"/>
  <c r="IK42" i="25"/>
  <c r="DU39" i="25"/>
  <c r="G108" i="24" s="1"/>
  <c r="GA40" i="25"/>
  <c r="HC37" i="25"/>
  <c r="HE37" i="25"/>
  <c r="AR39" i="25"/>
  <c r="DW39" i="25"/>
  <c r="I108" i="24" s="1"/>
  <c r="AJ39" i="25"/>
  <c r="I24" i="24" s="1"/>
  <c r="DN39" i="25"/>
  <c r="H100" i="24" s="1"/>
  <c r="BC40" i="25"/>
  <c r="K40" i="24" s="1"/>
  <c r="HF37" i="25"/>
  <c r="H191" i="24" s="1"/>
  <c r="HE38" i="25"/>
  <c r="G192" i="24" s="1"/>
  <c r="BO39" i="25"/>
  <c r="EU39" i="25"/>
  <c r="I130" i="24" s="1"/>
  <c r="JZ40" i="25"/>
  <c r="M86" i="24" s="1"/>
  <c r="BE37" i="25"/>
  <c r="BG38" i="25"/>
  <c r="G46" i="24" s="1"/>
  <c r="BF39" i="25"/>
  <c r="F47" i="24" s="1"/>
  <c r="EK39" i="25"/>
  <c r="HL40" i="25"/>
  <c r="F202" i="24" s="1"/>
  <c r="BH38" i="25"/>
  <c r="H46" i="24" s="1"/>
  <c r="BG39" i="25"/>
  <c r="G47" i="24" s="1"/>
  <c r="EL39" i="25"/>
  <c r="HU40" i="25"/>
  <c r="G210" i="24" s="1"/>
  <c r="FO37" i="25"/>
  <c r="W39" i="25"/>
  <c r="CX39" i="25"/>
  <c r="I85" i="24" s="1"/>
  <c r="II39" i="25"/>
  <c r="HS38" i="25"/>
  <c r="CE39" i="25"/>
  <c r="FZ39" i="25"/>
  <c r="GN39" i="25"/>
  <c r="F177" i="24" s="1"/>
  <c r="JG39" i="25"/>
  <c r="L16" i="24" s="1"/>
  <c r="AV40" i="25"/>
  <c r="DP40" i="25"/>
  <c r="J101" i="24" s="1"/>
  <c r="GK40" i="25"/>
  <c r="K170" i="24" s="1"/>
  <c r="JE40" i="25"/>
  <c r="IZ39" i="25"/>
  <c r="I239" i="24" s="1"/>
  <c r="AN40" i="25"/>
  <c r="DH40" i="25"/>
  <c r="GD40" i="25"/>
  <c r="IX40" i="25"/>
  <c r="G240" i="24" s="1"/>
  <c r="AG42" i="25"/>
  <c r="F27" i="24" s="1"/>
  <c r="FE39" i="25"/>
  <c r="K138" i="24" s="1"/>
  <c r="IA39" i="25"/>
  <c r="LF39" i="25"/>
  <c r="L209" i="24" s="1"/>
  <c r="CH40" i="25"/>
  <c r="FC40" i="25"/>
  <c r="I139" i="24" s="1"/>
  <c r="HX40" i="25"/>
  <c r="J210" i="24" s="1"/>
  <c r="LC40" i="25"/>
  <c r="L202" i="24" s="1"/>
  <c r="DS43" i="25"/>
  <c r="CU39" i="25"/>
  <c r="F85" i="24" s="1"/>
  <c r="FP39" i="25"/>
  <c r="F154" i="24" s="1"/>
  <c r="IK39" i="25"/>
  <c r="X40" i="25"/>
  <c r="CR40" i="25"/>
  <c r="K78" i="24" s="1"/>
  <c r="FM40" i="25"/>
  <c r="K147" i="24" s="1"/>
  <c r="II40" i="25"/>
  <c r="LO40" i="25"/>
  <c r="M240" i="24" s="1"/>
  <c r="GX43" i="25"/>
  <c r="IU39" i="25"/>
  <c r="AH40" i="25"/>
  <c r="G25" i="24" s="1"/>
  <c r="DC40" i="25"/>
  <c r="FX40" i="25"/>
  <c r="IS40" i="25"/>
  <c r="KH43" i="25"/>
  <c r="L134" i="24" s="1"/>
  <c r="HC39" i="25"/>
  <c r="JZ39" i="25"/>
  <c r="M85" i="24" s="1"/>
  <c r="BJ40" i="25"/>
  <c r="J48" i="24" s="1"/>
  <c r="EE40" i="25"/>
  <c r="GZ40" i="25"/>
  <c r="JW40" i="25"/>
  <c r="M78" i="24" s="1"/>
  <c r="GB39" i="25"/>
  <c r="IW39" i="25"/>
  <c r="F239" i="24" s="1"/>
  <c r="AJ40" i="25"/>
  <c r="I25" i="24" s="1"/>
  <c r="DE40" i="25"/>
  <c r="FZ40" i="25"/>
  <c r="IU40" i="25"/>
  <c r="AI41" i="25"/>
  <c r="H26" i="24" s="1"/>
  <c r="GN41" i="25"/>
  <c r="F179" i="24" s="1"/>
  <c r="LF43" i="25"/>
  <c r="L213" i="24" s="1"/>
  <c r="FI42" i="25"/>
  <c r="G149" i="24" s="1"/>
  <c r="CQ43" i="25"/>
  <c r="J81" i="24" s="1"/>
  <c r="FM43" i="25"/>
  <c r="K150" i="24" s="1"/>
  <c r="IJ43" i="25"/>
  <c r="AD43" i="25"/>
  <c r="K20" i="24" s="1"/>
  <c r="DB43" i="25"/>
  <c r="FX43" i="25"/>
  <c r="IT43" i="25"/>
  <c r="AF43" i="25"/>
  <c r="DC43" i="25"/>
  <c r="FY43" i="25"/>
  <c r="IU43" i="25"/>
  <c r="BE42" i="25"/>
  <c r="BI43" i="25"/>
  <c r="I51" i="24" s="1"/>
  <c r="EF43" i="25"/>
  <c r="HC43" i="25"/>
  <c r="KB43" i="25"/>
  <c r="L104" i="24" s="1"/>
  <c r="BS43" i="25"/>
  <c r="EQ43" i="25"/>
  <c r="HM43" i="25"/>
  <c r="G205" i="24" s="1"/>
  <c r="KO43" i="25"/>
  <c r="M150" i="24" s="1"/>
  <c r="BG42" i="25"/>
  <c r="G50" i="24" s="1"/>
  <c r="BK43" i="25"/>
  <c r="K51" i="24" s="1"/>
  <c r="EI43" i="25"/>
  <c r="HE43" i="25"/>
  <c r="G197" i="24" s="1"/>
  <c r="KE43" i="25"/>
  <c r="L112" i="24" s="1"/>
  <c r="EW42" i="25"/>
  <c r="K133" i="24" s="1"/>
  <c r="CE43" i="25"/>
  <c r="FB43" i="25"/>
  <c r="H142" i="24" s="1"/>
  <c r="HX43" i="25"/>
  <c r="J213" i="24" s="1"/>
  <c r="LD43" i="25"/>
  <c r="M205" i="24" s="1"/>
  <c r="LA42" i="25"/>
  <c r="M196" i="24" s="1"/>
  <c r="CV37" i="25"/>
  <c r="G83" i="24" s="1"/>
  <c r="HN37" i="25"/>
  <c r="H199" i="24" s="1"/>
  <c r="AK40" i="25"/>
  <c r="J25" i="24" s="1"/>
  <c r="DF40" i="25"/>
  <c r="IC37" i="25"/>
  <c r="BV39" i="25"/>
  <c r="F62" i="24" s="1"/>
  <c r="CF39" i="25"/>
  <c r="CP39" i="25"/>
  <c r="I77" i="24" s="1"/>
  <c r="CV38" i="25"/>
  <c r="G84" i="24" s="1"/>
  <c r="BB39" i="25"/>
  <c r="J39" i="24" s="1"/>
  <c r="EG39" i="25"/>
  <c r="GJ40" i="25"/>
  <c r="J170" i="24" s="1"/>
  <c r="AV38" i="25"/>
  <c r="AS39" i="25"/>
  <c r="DX39" i="25"/>
  <c r="J108" i="24" s="1"/>
  <c r="DX40" i="25"/>
  <c r="J109" i="24" s="1"/>
  <c r="BV37" i="25"/>
  <c r="F60" i="24" s="1"/>
  <c r="ES37" i="25"/>
  <c r="ES38" i="25"/>
  <c r="G129" i="24" s="1"/>
  <c r="HN38" i="25"/>
  <c r="H200" i="24" s="1"/>
  <c r="BY39" i="25"/>
  <c r="I62" i="24" s="1"/>
  <c r="FM39" i="25"/>
  <c r="K146" i="24" s="1"/>
  <c r="HF38" i="25"/>
  <c r="H192" i="24" s="1"/>
  <c r="BP39" i="25"/>
  <c r="EV39" i="25"/>
  <c r="J130" i="24" s="1"/>
  <c r="KL40" i="25"/>
  <c r="M139" i="24" s="1"/>
  <c r="BQ39" i="25"/>
  <c r="EY39" i="25"/>
  <c r="KX40" i="25"/>
  <c r="M178" i="24" s="1"/>
  <c r="AH38" i="25"/>
  <c r="G23" i="24" s="1"/>
  <c r="AF39" i="25"/>
  <c r="DH39" i="25"/>
  <c r="LM39" i="25"/>
  <c r="FL43" i="25"/>
  <c r="J150" i="24" s="1"/>
  <c r="FG38" i="25"/>
  <c r="CO39" i="25"/>
  <c r="H77" i="24" s="1"/>
  <c r="HE39" i="25"/>
  <c r="G193" i="24" s="1"/>
  <c r="GD41" i="25"/>
  <c r="GW39" i="25"/>
  <c r="JS39" i="25"/>
  <c r="L62" i="24" s="1"/>
  <c r="BE40" i="25"/>
  <c r="DY40" i="25"/>
  <c r="K109" i="24" s="1"/>
  <c r="GU40" i="25"/>
  <c r="JP40" i="25"/>
  <c r="L48" i="24" s="1"/>
  <c r="FQ42" i="25"/>
  <c r="G157" i="24" s="1"/>
  <c r="JH39" i="25"/>
  <c r="M16" i="24" s="1"/>
  <c r="AW40" i="25"/>
  <c r="DQ40" i="25"/>
  <c r="K101" i="24" s="1"/>
  <c r="GM40" i="25"/>
  <c r="JF40" i="25"/>
  <c r="DU41" i="25"/>
  <c r="G110" i="24" s="1"/>
  <c r="FO39" i="25"/>
  <c r="IJ39" i="25"/>
  <c r="W40" i="25"/>
  <c r="CQ40" i="25"/>
  <c r="J78" i="24" s="1"/>
  <c r="FL40" i="25"/>
  <c r="J147" i="24" s="1"/>
  <c r="IG40" i="25"/>
  <c r="K218" i="24" s="1"/>
  <c r="LN40" i="25"/>
  <c r="L240" i="24" s="1"/>
  <c r="GO43" i="25"/>
  <c r="G181" i="24" s="1"/>
  <c r="DD39" i="25"/>
  <c r="FY39" i="25"/>
  <c r="IT39" i="25"/>
  <c r="AG40" i="25"/>
  <c r="F25" i="24" s="1"/>
  <c r="DB40" i="25"/>
  <c r="FW40" i="25"/>
  <c r="IR40" i="25"/>
  <c r="JV43" i="25"/>
  <c r="L81" i="24" s="1"/>
  <c r="JC39" i="25"/>
  <c r="AQ40" i="25"/>
  <c r="DL40" i="25"/>
  <c r="F101" i="24" s="1"/>
  <c r="GG40" i="25"/>
  <c r="G170" i="24" s="1"/>
  <c r="JA40" i="25"/>
  <c r="J240" i="24" s="1"/>
  <c r="EQ39" i="25"/>
  <c r="HL39" i="25"/>
  <c r="F201" i="24" s="1"/>
  <c r="KL39" i="25"/>
  <c r="M138" i="24" s="1"/>
  <c r="BS40" i="25"/>
  <c r="EN40" i="25"/>
  <c r="HI40" i="25"/>
  <c r="K194" i="24" s="1"/>
  <c r="KI40" i="25"/>
  <c r="M131" i="24" s="1"/>
  <c r="IC41" i="25"/>
  <c r="G219" i="24" s="1"/>
  <c r="GK39" i="25"/>
  <c r="K169" i="24" s="1"/>
  <c r="JE39" i="25"/>
  <c r="AS40" i="25"/>
  <c r="DN40" i="25"/>
  <c r="H101" i="24" s="1"/>
  <c r="GI40" i="25"/>
  <c r="I170" i="24" s="1"/>
  <c r="JC40" i="25"/>
  <c r="CV42" i="25"/>
  <c r="G88" i="24" s="1"/>
  <c r="FR42" i="25"/>
  <c r="H157" i="24" s="1"/>
  <c r="AC43" i="25"/>
  <c r="J20" i="24" s="1"/>
  <c r="CZ43" i="25"/>
  <c r="K89" i="24" s="1"/>
  <c r="FW43" i="25"/>
  <c r="IS43" i="25"/>
  <c r="AI42" i="25"/>
  <c r="H27" i="24" s="1"/>
  <c r="AN43" i="25"/>
  <c r="DL43" i="25"/>
  <c r="F104" i="24" s="1"/>
  <c r="GH43" i="25"/>
  <c r="H173" i="24" s="1"/>
  <c r="JC43" i="25"/>
  <c r="GD42" i="25"/>
  <c r="AO43" i="25"/>
  <c r="DM43" i="25"/>
  <c r="G104" i="24" s="1"/>
  <c r="GI43" i="25"/>
  <c r="I173" i="24" s="1"/>
  <c r="JD43" i="25"/>
  <c r="HC41" i="25"/>
  <c r="BR43" i="25"/>
  <c r="EO43" i="25"/>
  <c r="HL43" i="25"/>
  <c r="F205" i="24" s="1"/>
  <c r="KN43" i="25"/>
  <c r="L150" i="24" s="1"/>
  <c r="BX42" i="25"/>
  <c r="H65" i="24" s="1"/>
  <c r="HQ42" i="25"/>
  <c r="K204" i="24" s="1"/>
  <c r="CC43" i="25"/>
  <c r="EZ43" i="25"/>
  <c r="F142" i="24" s="1"/>
  <c r="HV43" i="25"/>
  <c r="H213" i="24" s="1"/>
  <c r="LA43" i="25"/>
  <c r="M197" i="24" s="1"/>
  <c r="HI42" i="25"/>
  <c r="K196" i="24" s="1"/>
  <c r="BU43" i="25"/>
  <c r="ER43" i="25"/>
  <c r="F134" i="24" s="1"/>
  <c r="HN43" i="25"/>
  <c r="H205" i="24" s="1"/>
  <c r="KQ43" i="25"/>
  <c r="L158" i="24" s="1"/>
  <c r="FG42" i="25"/>
  <c r="IC42" i="25"/>
  <c r="G220" i="24" s="1"/>
  <c r="CO43" i="25"/>
  <c r="H81" i="24" s="1"/>
  <c r="FK43" i="25"/>
  <c r="I150" i="24" s="1"/>
  <c r="IG43" i="25"/>
  <c r="K221" i="24" s="1"/>
  <c r="LO43" i="25"/>
  <c r="M243" i="24" s="1"/>
  <c r="DJ41" i="25"/>
  <c r="BM42" i="25"/>
  <c r="X38" i="25"/>
  <c r="AH39" i="25"/>
  <c r="G24" i="24" s="1"/>
  <c r="FA37" i="25"/>
  <c r="FD39" i="25"/>
  <c r="J138" i="24" s="1"/>
  <c r="GD39" i="25"/>
  <c r="HG39" i="25"/>
  <c r="I193" i="24" s="1"/>
  <c r="FP37" i="25"/>
  <c r="F152" i="24" s="1"/>
  <c r="FQ38" i="25"/>
  <c r="G153" i="24" s="1"/>
  <c r="HD37" i="25"/>
  <c r="F191" i="24" s="1"/>
  <c r="BM39" i="25"/>
  <c r="ES39" i="25"/>
  <c r="G130" i="24" s="1"/>
  <c r="JD40" i="25"/>
  <c r="BC39" i="25"/>
  <c r="K39" i="24" s="1"/>
  <c r="EI39" i="25"/>
  <c r="GS40" i="25"/>
  <c r="K178" i="24" s="1"/>
  <c r="FB38" i="25"/>
  <c r="H137" i="24" s="1"/>
  <c r="CI39" i="25"/>
  <c r="GM39" i="25"/>
  <c r="BW37" i="25"/>
  <c r="G60" i="24" s="1"/>
  <c r="ET37" i="25"/>
  <c r="H128" i="24" s="1"/>
  <c r="ET38" i="25"/>
  <c r="H129" i="24" s="1"/>
  <c r="KQ38" i="25"/>
  <c r="L153" i="24" s="1"/>
  <c r="BZ39" i="25"/>
  <c r="J62" i="24" s="1"/>
  <c r="FQ39" i="25"/>
  <c r="G154" i="24" s="1"/>
  <c r="CA39" i="25"/>
  <c r="K62" i="24" s="1"/>
  <c r="FT39" i="25"/>
  <c r="J154" i="24" s="1"/>
  <c r="AO39" i="25"/>
  <c r="DS39" i="25"/>
  <c r="CN40" i="25"/>
  <c r="G78" i="24" s="1"/>
  <c r="Z38" i="25"/>
  <c r="G15" i="24" s="1"/>
  <c r="X39" i="25"/>
  <c r="CY39" i="25"/>
  <c r="J85" i="24" s="1"/>
  <c r="IP39" i="25"/>
  <c r="HF39" i="25"/>
  <c r="H193" i="24" s="1"/>
  <c r="KE39" i="25"/>
  <c r="L108" i="24" s="1"/>
  <c r="BN40" i="25"/>
  <c r="EI40" i="25"/>
  <c r="HD40" i="25"/>
  <c r="F194" i="24" s="1"/>
  <c r="KB40" i="25"/>
  <c r="L101" i="24" s="1"/>
  <c r="HV41" i="25"/>
  <c r="H211" i="24" s="1"/>
  <c r="JT39" i="25"/>
  <c r="M62" i="24" s="1"/>
  <c r="BF40" i="25"/>
  <c r="F48" i="24" s="1"/>
  <c r="EA40" i="25"/>
  <c r="GV40" i="25"/>
  <c r="JQ40" i="25"/>
  <c r="M48" i="24" s="1"/>
  <c r="HM41" i="25"/>
  <c r="G203" i="24" s="1"/>
  <c r="FX39" i="25"/>
  <c r="IS39" i="25"/>
  <c r="AF40" i="25"/>
  <c r="CZ40" i="25"/>
  <c r="K86" i="24" s="1"/>
  <c r="FU40" i="25"/>
  <c r="K155" i="24" s="1"/>
  <c r="IQ40" i="25"/>
  <c r="JJ43" i="25"/>
  <c r="L28" i="24" s="1"/>
  <c r="DM39" i="25"/>
  <c r="G100" i="24" s="1"/>
  <c r="GH39" i="25"/>
  <c r="H169" i="24" s="1"/>
  <c r="JB39" i="25"/>
  <c r="K239" i="24" s="1"/>
  <c r="AP40" i="25"/>
  <c r="DK40" i="25"/>
  <c r="GF40" i="25"/>
  <c r="F170" i="24" s="1"/>
  <c r="IZ40" i="25"/>
  <c r="I240" i="24" s="1"/>
  <c r="GR39" i="25"/>
  <c r="J177" i="24" s="1"/>
  <c r="JM39" i="25"/>
  <c r="L39" i="24" s="1"/>
  <c r="AZ40" i="25"/>
  <c r="H40" i="24" s="1"/>
  <c r="DU40" i="25"/>
  <c r="G109" i="24" s="1"/>
  <c r="GP40" i="25"/>
  <c r="H178" i="24" s="1"/>
  <c r="JJ40" i="25"/>
  <c r="L25" i="24" s="1"/>
  <c r="HF41" i="25"/>
  <c r="H195" i="24" s="1"/>
  <c r="EZ39" i="25"/>
  <c r="F138" i="24" s="1"/>
  <c r="HU39" i="25"/>
  <c r="G209" i="24" s="1"/>
  <c r="KX39" i="25"/>
  <c r="M177" i="24" s="1"/>
  <c r="CC40" i="25"/>
  <c r="EW40" i="25"/>
  <c r="K131" i="24" s="1"/>
  <c r="HS40" i="25"/>
  <c r="KU40" i="25"/>
  <c r="M170" i="24" s="1"/>
  <c r="BW43" i="25"/>
  <c r="G66" i="24" s="1"/>
  <c r="GU39" i="25"/>
  <c r="JP39" i="25"/>
  <c r="L47" i="24" s="1"/>
  <c r="BB40" i="25"/>
  <c r="J40" i="24" s="1"/>
  <c r="DW40" i="25"/>
  <c r="I109" i="24" s="1"/>
  <c r="GR40" i="25"/>
  <c r="J178" i="24" s="1"/>
  <c r="JM40" i="25"/>
  <c r="L40" i="24" s="1"/>
  <c r="AH42" i="25"/>
  <c r="G27" i="24" s="1"/>
  <c r="AL43" i="25"/>
  <c r="K28" i="24" s="1"/>
  <c r="DJ43" i="25"/>
  <c r="GG43" i="25"/>
  <c r="G173" i="24" s="1"/>
  <c r="JB43" i="25"/>
  <c r="K243" i="24" s="1"/>
  <c r="GM42" i="25"/>
  <c r="AX43" i="25"/>
  <c r="F43" i="24" s="1"/>
  <c r="DU43" i="25"/>
  <c r="G112" i="24" s="1"/>
  <c r="GQ43" i="25"/>
  <c r="I181" i="24" s="1"/>
  <c r="JM43" i="25"/>
  <c r="L43" i="24" s="1"/>
  <c r="DQ42" i="25"/>
  <c r="K103" i="24" s="1"/>
  <c r="GN42" i="25"/>
  <c r="F180" i="24" s="1"/>
  <c r="AY43" i="25"/>
  <c r="G43" i="24" s="1"/>
  <c r="DV43" i="25"/>
  <c r="H112" i="24" s="1"/>
  <c r="GR43" i="25"/>
  <c r="J181" i="24" s="1"/>
  <c r="JN43" i="25"/>
  <c r="M43" i="24" s="1"/>
  <c r="BW42" i="25"/>
  <c r="G65" i="24" s="1"/>
  <c r="ET42" i="25"/>
  <c r="H133" i="24" s="1"/>
  <c r="CA43" i="25"/>
  <c r="K66" i="24" s="1"/>
  <c r="EY43" i="25"/>
  <c r="HU43" i="25"/>
  <c r="G213" i="24" s="1"/>
  <c r="KZ43" i="25"/>
  <c r="L197" i="24" s="1"/>
  <c r="IA42" i="25"/>
  <c r="CM43" i="25"/>
  <c r="F81" i="24" s="1"/>
  <c r="FI43" i="25"/>
  <c r="G150" i="24" s="1"/>
  <c r="IE43" i="25"/>
  <c r="I221" i="24" s="1"/>
  <c r="LM43" i="25"/>
  <c r="HS42" i="25"/>
  <c r="CD43" i="25"/>
  <c r="FA43" i="25"/>
  <c r="G142" i="24" s="1"/>
  <c r="HW43" i="25"/>
  <c r="I213" i="24" s="1"/>
  <c r="LC43" i="25"/>
  <c r="L205" i="24" s="1"/>
  <c r="CT42" i="25"/>
  <c r="FP42" i="25"/>
  <c r="F157" i="24" s="1"/>
  <c r="AA43" i="25"/>
  <c r="H20" i="24" s="1"/>
  <c r="CX43" i="25"/>
  <c r="I89" i="24" s="1"/>
  <c r="FT43" i="25"/>
  <c r="J158" i="24" s="1"/>
  <c r="IQ43" i="25"/>
  <c r="KE38" i="25"/>
  <c r="L107" i="24" s="1"/>
  <c r="AH37" i="25"/>
  <c r="G22" i="24" s="1"/>
  <c r="GO41" i="25"/>
  <c r="G179" i="24" s="1"/>
  <c r="EQ37" i="25"/>
  <c r="HM37" i="25"/>
  <c r="BW39" i="25"/>
  <c r="G62" i="24" s="1"/>
  <c r="FH39" i="25"/>
  <c r="F146" i="24" s="1"/>
  <c r="BN39" i="25"/>
  <c r="ET39" i="25"/>
  <c r="H130" i="24" s="1"/>
  <c r="JN40" i="25"/>
  <c r="M40" i="24" s="1"/>
  <c r="CT39" i="25"/>
  <c r="HW39" i="25"/>
  <c r="I209" i="24" s="1"/>
  <c r="CK39" i="25"/>
  <c r="GO39" i="25"/>
  <c r="G177" i="24" s="1"/>
  <c r="CM39" i="25"/>
  <c r="F77" i="24" s="1"/>
  <c r="GV39" i="25"/>
  <c r="FI41" i="25"/>
  <c r="G148" i="24" s="1"/>
  <c r="DU38" i="25"/>
  <c r="G107" i="24" s="1"/>
  <c r="GP38" i="25"/>
  <c r="H176" i="24" s="1"/>
  <c r="JJ38" i="25"/>
  <c r="L23" i="24" s="1"/>
  <c r="AX39" i="25"/>
  <c r="F39" i="24" s="1"/>
  <c r="EC39" i="25"/>
  <c r="FI40" i="25"/>
  <c r="G147" i="24" s="1"/>
  <c r="AG39" i="25"/>
  <c r="F24" i="24" s="1"/>
  <c r="DJ39" i="25"/>
  <c r="AB40" i="25"/>
  <c r="I17" i="24" s="1"/>
  <c r="II43" i="25"/>
  <c r="HO39" i="25"/>
  <c r="I201" i="24" s="1"/>
  <c r="KQ39" i="25"/>
  <c r="L154" i="24" s="1"/>
  <c r="BW40" i="25"/>
  <c r="G63" i="24" s="1"/>
  <c r="ER40" i="25"/>
  <c r="F131" i="24" s="1"/>
  <c r="HM40" i="25"/>
  <c r="G202" i="24" s="1"/>
  <c r="KN40" i="25"/>
  <c r="L147" i="24" s="1"/>
  <c r="BW41" i="25"/>
  <c r="G64" i="24" s="1"/>
  <c r="AB43" i="25"/>
  <c r="I20" i="24" s="1"/>
  <c r="KF39" i="25"/>
  <c r="M108" i="24" s="1"/>
  <c r="BO40" i="25"/>
  <c r="EJ40" i="25"/>
  <c r="HE40" i="25"/>
  <c r="G194" i="24" s="1"/>
  <c r="KC40" i="25"/>
  <c r="M101" i="24" s="1"/>
  <c r="GG39" i="25"/>
  <c r="G169" i="24" s="1"/>
  <c r="JA39" i="25"/>
  <c r="J239" i="24" s="1"/>
  <c r="AO40" i="25"/>
  <c r="DJ40" i="25"/>
  <c r="GE40" i="25"/>
  <c r="IY40" i="25"/>
  <c r="H240" i="24" s="1"/>
  <c r="BA39" i="25"/>
  <c r="I39" i="24" s="1"/>
  <c r="DV39" i="25"/>
  <c r="H108" i="24" s="1"/>
  <c r="GQ39" i="25"/>
  <c r="I177" i="24" s="1"/>
  <c r="JK39" i="25"/>
  <c r="M24" i="24" s="1"/>
  <c r="AY40" i="25"/>
  <c r="G40" i="24" s="1"/>
  <c r="DT40" i="25"/>
  <c r="F109" i="24" s="1"/>
  <c r="GO40" i="25"/>
  <c r="G178" i="24" s="1"/>
  <c r="JH40" i="25"/>
  <c r="M17" i="24" s="1"/>
  <c r="HE41" i="25"/>
  <c r="G195" i="24" s="1"/>
  <c r="HA39" i="25"/>
  <c r="JY39" i="25"/>
  <c r="L85" i="24" s="1"/>
  <c r="BI40" i="25"/>
  <c r="I48" i="24" s="1"/>
  <c r="ED40" i="25"/>
  <c r="GY40" i="25"/>
  <c r="JV40" i="25"/>
  <c r="L78" i="24" s="1"/>
  <c r="FI39" i="25"/>
  <c r="G146" i="24" s="1"/>
  <c r="ID39" i="25"/>
  <c r="H217" i="24" s="1"/>
  <c r="LJ39" i="25"/>
  <c r="M217" i="24" s="1"/>
  <c r="CL40" i="25"/>
  <c r="FG40" i="25"/>
  <c r="IB40" i="25"/>
  <c r="F218" i="24" s="1"/>
  <c r="LG40" i="25"/>
  <c r="M210" i="24" s="1"/>
  <c r="ET43" i="25"/>
  <c r="H134" i="24" s="1"/>
  <c r="HD39" i="25"/>
  <c r="F193" i="24" s="1"/>
  <c r="KB39" i="25"/>
  <c r="L100" i="24" s="1"/>
  <c r="BK40" i="25"/>
  <c r="K48" i="24" s="1"/>
  <c r="EF40" i="25"/>
  <c r="HA40" i="25"/>
  <c r="JY40" i="25"/>
  <c r="L86" i="24" s="1"/>
  <c r="HU42" i="25"/>
  <c r="G212" i="24" s="1"/>
  <c r="GK42" i="25"/>
  <c r="K172" i="24" s="1"/>
  <c r="AV43" i="25"/>
  <c r="DT43" i="25"/>
  <c r="F112" i="24" s="1"/>
  <c r="GP43" i="25"/>
  <c r="H181" i="24" s="1"/>
  <c r="JK43" i="25"/>
  <c r="M28" i="24" s="1"/>
  <c r="JS42" i="25"/>
  <c r="L65" i="24" s="1"/>
  <c r="BG43" i="25"/>
  <c r="G51" i="24" s="1"/>
  <c r="ED43" i="25"/>
  <c r="GZ43" i="25"/>
  <c r="JY43" i="25"/>
  <c r="L89" i="24" s="1"/>
  <c r="BC42" i="25"/>
  <c r="K42" i="24" s="1"/>
  <c r="BH43" i="25"/>
  <c r="H51" i="24" s="1"/>
  <c r="EE43" i="25"/>
  <c r="HA43" i="25"/>
  <c r="JZ43" i="25"/>
  <c r="M89" i="24" s="1"/>
  <c r="EY41" i="25"/>
  <c r="HU41" i="25"/>
  <c r="G211" i="24" s="1"/>
  <c r="HY42" i="25"/>
  <c r="K212" i="24" s="1"/>
  <c r="CK43" i="25"/>
  <c r="FH43" i="25"/>
  <c r="F150" i="24" s="1"/>
  <c r="ID43" i="25"/>
  <c r="H221" i="24" s="1"/>
  <c r="LL43" i="25"/>
  <c r="FM42" i="25"/>
  <c r="K149" i="24" s="1"/>
  <c r="Y43" i="25"/>
  <c r="F20" i="24" s="1"/>
  <c r="F36" i="24" s="1"/>
  <c r="CV43" i="25"/>
  <c r="G89" i="24" s="1"/>
  <c r="FR43" i="25"/>
  <c r="H158" i="24" s="1"/>
  <c r="IN43" i="25"/>
  <c r="FE42" i="25"/>
  <c r="K141" i="24" s="1"/>
  <c r="IB42" i="25"/>
  <c r="F220" i="24" s="1"/>
  <c r="CN43" i="25"/>
  <c r="G81" i="24" s="1"/>
  <c r="FJ43" i="25"/>
  <c r="H150" i="24" s="1"/>
  <c r="IF43" i="25"/>
  <c r="J221" i="24" s="1"/>
  <c r="LN43" i="25"/>
  <c r="L243" i="24" s="1"/>
  <c r="AJ43" i="25"/>
  <c r="I28" i="24" s="1"/>
  <c r="DG43" i="25"/>
  <c r="GD43" i="25"/>
  <c r="IZ43" i="25"/>
  <c r="I243" i="24" s="1"/>
  <c r="JZ37" i="25"/>
  <c r="M83" i="24" s="1"/>
  <c r="GE38" i="25"/>
  <c r="JY38" i="25"/>
  <c r="L84" i="24" s="1"/>
  <c r="DU37" i="25"/>
  <c r="G106" i="24" s="1"/>
  <c r="Z37" i="25"/>
  <c r="Y39" i="25"/>
  <c r="F16" i="24" s="1"/>
  <c r="EZ37" i="25"/>
  <c r="F136" i="24" s="1"/>
  <c r="HU38" i="25"/>
  <c r="G208" i="24" s="1"/>
  <c r="CG39" i="25"/>
  <c r="GF39" i="25"/>
  <c r="F169" i="24" s="1"/>
  <c r="BW38" i="25"/>
  <c r="G61" i="24" s="1"/>
  <c r="HM38" i="25"/>
  <c r="G200" i="24" s="1"/>
  <c r="BX39" i="25"/>
  <c r="H62" i="24" s="1"/>
  <c r="FK39" i="25"/>
  <c r="I146" i="24" s="1"/>
  <c r="AB39" i="25"/>
  <c r="I16" i="24" s="1"/>
  <c r="DE39" i="25"/>
  <c r="KC39" i="25"/>
  <c r="M100" i="24" s="1"/>
  <c r="ID42" i="25"/>
  <c r="H220" i="24" s="1"/>
  <c r="CV39" i="25"/>
  <c r="G85" i="24" s="1"/>
  <c r="HY39" i="25"/>
  <c r="K209" i="24" s="1"/>
  <c r="CW39" i="25"/>
  <c r="H85" i="24" s="1"/>
  <c r="IF39" i="25"/>
  <c r="J217" i="24" s="1"/>
  <c r="BH39" i="25"/>
  <c r="H47" i="24" s="1"/>
  <c r="EM39" i="25"/>
  <c r="ID40" i="25"/>
  <c r="H218" i="24" s="1"/>
  <c r="DM38" i="25"/>
  <c r="G99" i="24" s="1"/>
  <c r="AP39" i="25"/>
  <c r="DT39" i="25"/>
  <c r="F108" i="24" s="1"/>
  <c r="CW40" i="25"/>
  <c r="H86" i="24" s="1"/>
  <c r="FC39" i="25"/>
  <c r="I138" i="24" s="1"/>
  <c r="HX39" i="25"/>
  <c r="J209" i="24" s="1"/>
  <c r="LC39" i="25"/>
  <c r="L201" i="24" s="1"/>
  <c r="CF40" i="25"/>
  <c r="FA40" i="25"/>
  <c r="G139" i="24" s="1"/>
  <c r="HV40" i="25"/>
  <c r="H210" i="24" s="1"/>
  <c r="KZ40" i="25"/>
  <c r="L194" i="24" s="1"/>
  <c r="CY43" i="25"/>
  <c r="J89" i="24" s="1"/>
  <c r="KR39" i="25"/>
  <c r="M154" i="24" s="1"/>
  <c r="BX40" i="25"/>
  <c r="H63" i="24" s="1"/>
  <c r="ES40" i="25"/>
  <c r="G131" i="24" s="1"/>
  <c r="HN40" i="25"/>
  <c r="H202" i="24" s="1"/>
  <c r="KO40" i="25"/>
  <c r="M147" i="24" s="1"/>
  <c r="FA41" i="25"/>
  <c r="G140" i="24" s="1"/>
  <c r="AK43" i="25"/>
  <c r="J28" i="24" s="1"/>
  <c r="GP39" i="25"/>
  <c r="H177" i="24" s="1"/>
  <c r="JJ39" i="25"/>
  <c r="L24" i="24" s="1"/>
  <c r="AX40" i="25"/>
  <c r="F40" i="24" s="1"/>
  <c r="DS40" i="25"/>
  <c r="GN40" i="25"/>
  <c r="F178" i="24" s="1"/>
  <c r="JG40" i="25"/>
  <c r="L17" i="24" s="1"/>
  <c r="HD41" i="25"/>
  <c r="F195" i="24" s="1"/>
  <c r="BJ39" i="25"/>
  <c r="J47" i="24" s="1"/>
  <c r="EE39" i="25"/>
  <c r="GZ39" i="25"/>
  <c r="JW39" i="25"/>
  <c r="M77" i="24" s="1"/>
  <c r="BH40" i="25"/>
  <c r="H48" i="24" s="1"/>
  <c r="EC40" i="25"/>
  <c r="GX40" i="25"/>
  <c r="JT40" i="25"/>
  <c r="M63" i="24" s="1"/>
  <c r="BH41" i="25"/>
  <c r="H49" i="24" s="1"/>
  <c r="HK39" i="25"/>
  <c r="KK39" i="25"/>
  <c r="L138" i="24" s="1"/>
  <c r="BR40" i="25"/>
  <c r="EM40" i="25"/>
  <c r="HH40" i="25"/>
  <c r="J194" i="24" s="1"/>
  <c r="KH40" i="25"/>
  <c r="L131" i="24" s="1"/>
  <c r="ET41" i="25"/>
  <c r="H132" i="24" s="1"/>
  <c r="FR39" i="25"/>
  <c r="H154" i="24" s="1"/>
  <c r="IM39" i="25"/>
  <c r="Z40" i="25"/>
  <c r="G17" i="24" s="1"/>
  <c r="CU40" i="25"/>
  <c r="F86" i="24" s="1"/>
  <c r="FP40" i="25"/>
  <c r="F155" i="24" s="1"/>
  <c r="IK40" i="25"/>
  <c r="CV41" i="25"/>
  <c r="G87" i="24" s="1"/>
  <c r="HP43" i="25"/>
  <c r="J205" i="24" s="1"/>
  <c r="HM39" i="25"/>
  <c r="G201" i="24" s="1"/>
  <c r="BU40" i="25"/>
  <c r="EO40" i="25"/>
  <c r="HK40" i="25"/>
  <c r="KK40" i="25"/>
  <c r="L139" i="24" s="1"/>
  <c r="GU42" i="25"/>
  <c r="BF43" i="25"/>
  <c r="F51" i="24" s="1"/>
  <c r="EC43" i="25"/>
  <c r="GY43" i="25"/>
  <c r="JW43" i="25"/>
  <c r="M81" i="24" s="1"/>
  <c r="BP43" i="25"/>
  <c r="EM43" i="25"/>
  <c r="HI43" i="25"/>
  <c r="K197" i="24" s="1"/>
  <c r="KK43" i="25"/>
  <c r="L142" i="24" s="1"/>
  <c r="BQ43" i="25"/>
  <c r="EN43" i="25"/>
  <c r="HK43" i="25"/>
  <c r="KL43" i="25"/>
  <c r="M142" i="24" s="1"/>
  <c r="FH41" i="25"/>
  <c r="F148" i="24" s="1"/>
  <c r="W43" i="25"/>
  <c r="CU43" i="25"/>
  <c r="F89" i="24" s="1"/>
  <c r="FQ43" i="25"/>
  <c r="G158" i="24" s="1"/>
  <c r="IM43" i="25"/>
  <c r="AH43" i="25"/>
  <c r="G28" i="24" s="1"/>
  <c r="DE43" i="25"/>
  <c r="GA43" i="25"/>
  <c r="IX43" i="25"/>
  <c r="G243" i="24" s="1"/>
  <c r="CR42" i="25"/>
  <c r="K80" i="24" s="1"/>
  <c r="FO42" i="25"/>
  <c r="Z43" i="25"/>
  <c r="G20" i="24" s="1"/>
  <c r="CW43" i="25"/>
  <c r="H89" i="24" s="1"/>
  <c r="FS43" i="25"/>
  <c r="I158" i="24" s="1"/>
  <c r="IP43" i="25"/>
  <c r="DM42" i="25"/>
  <c r="G103" i="24" s="1"/>
  <c r="AS43" i="25"/>
  <c r="DQ43" i="25"/>
  <c r="K104" i="24" s="1"/>
  <c r="K120" i="24" s="1"/>
  <c r="GN43" i="25"/>
  <c r="F181" i="24" s="1"/>
  <c r="EA38" i="25"/>
  <c r="DK38" i="25"/>
  <c r="DY41" i="25"/>
  <c r="K110" i="24" s="1"/>
  <c r="AD41" i="25"/>
  <c r="K18" i="24" s="1"/>
  <c r="K188" i="24" l="1"/>
  <c r="H160" i="24"/>
  <c r="K35" i="24"/>
  <c r="M97" i="24"/>
  <c r="M127" i="24" s="1"/>
  <c r="F58" i="24"/>
  <c r="H36" i="24"/>
  <c r="H223" i="24"/>
  <c r="L59" i="24"/>
  <c r="H164" i="24"/>
  <c r="G189" i="24"/>
  <c r="M59" i="24"/>
  <c r="G34" i="24"/>
  <c r="EZ38" i="25"/>
  <c r="F137" i="24" s="1"/>
  <c r="K119" i="24"/>
  <c r="F229" i="24"/>
  <c r="L229" i="24"/>
  <c r="M229" i="24"/>
  <c r="J229" i="24"/>
  <c r="GS41" i="25"/>
  <c r="K179" i="24" s="1"/>
  <c r="K96" i="24"/>
  <c r="JY37" i="25"/>
  <c r="KA8" i="25" s="1"/>
  <c r="G97" i="24"/>
  <c r="G119" i="24"/>
  <c r="CZ41" i="25"/>
  <c r="K87" i="24" s="1"/>
  <c r="KR41" i="25"/>
  <c r="M156" i="24" s="1"/>
  <c r="J120" i="24"/>
  <c r="H165" i="24"/>
  <c r="J59" i="24"/>
  <c r="GK41" i="25"/>
  <c r="K171" i="24" s="1"/>
  <c r="G36" i="24"/>
  <c r="AE8" i="25"/>
  <c r="G14" i="24"/>
  <c r="G30" i="24" s="1"/>
  <c r="G59" i="24"/>
  <c r="G227" i="24"/>
  <c r="J97" i="24"/>
  <c r="J127" i="24" s="1"/>
  <c r="K229" i="24"/>
  <c r="I97" i="24"/>
  <c r="G58" i="24"/>
  <c r="H229" i="24"/>
  <c r="K228" i="24"/>
  <c r="I189" i="24"/>
  <c r="IH8" i="25"/>
  <c r="G215" i="24"/>
  <c r="L120" i="24"/>
  <c r="L166" i="24"/>
  <c r="G96" i="24"/>
  <c r="GT8" i="25"/>
  <c r="G175" i="24"/>
  <c r="I166" i="24"/>
  <c r="G57" i="24"/>
  <c r="H166" i="24"/>
  <c r="HR8" i="25"/>
  <c r="G199" i="24"/>
  <c r="F166" i="24"/>
  <c r="G120" i="24"/>
  <c r="J189" i="24"/>
  <c r="F189" i="24"/>
  <c r="HZ8" i="25"/>
  <c r="G207" i="24"/>
  <c r="K189" i="24"/>
  <c r="G164" i="24"/>
  <c r="G35" i="24"/>
  <c r="FF8" i="25"/>
  <c r="G136" i="24"/>
  <c r="L97" i="24"/>
  <c r="H120" i="24"/>
  <c r="G228" i="24"/>
  <c r="K59" i="24"/>
  <c r="I120" i="24"/>
  <c r="J166" i="24"/>
  <c r="L189" i="24"/>
  <c r="H227" i="24"/>
  <c r="GL8" i="25"/>
  <c r="G167" i="24"/>
  <c r="I36" i="24"/>
  <c r="EX8" i="25"/>
  <c r="G128" i="24"/>
  <c r="I229" i="24"/>
  <c r="M36" i="24"/>
  <c r="F97" i="24"/>
  <c r="H97" i="24"/>
  <c r="J36" i="24"/>
  <c r="K36" i="24"/>
  <c r="G166" i="24"/>
  <c r="G188" i="24"/>
  <c r="K166" i="24"/>
  <c r="H228" i="24"/>
  <c r="F59" i="24"/>
  <c r="F74" i="24" s="1"/>
  <c r="H189" i="24"/>
  <c r="G229" i="24"/>
  <c r="HJ8" i="25"/>
  <c r="G191" i="24"/>
  <c r="H59" i="24"/>
  <c r="FV8" i="25"/>
  <c r="G152" i="24"/>
  <c r="I59" i="24"/>
  <c r="G95" i="24"/>
  <c r="FN8" i="25"/>
  <c r="G144" i="24"/>
  <c r="F120" i="24"/>
  <c r="K165" i="24"/>
  <c r="K97" i="24"/>
  <c r="K127" i="24" s="1"/>
  <c r="G187" i="24"/>
  <c r="L36" i="24"/>
  <c r="L74" i="24" s="1"/>
  <c r="G165" i="24"/>
  <c r="M166" i="24"/>
  <c r="FY41" i="25"/>
  <c r="LI37" i="25"/>
  <c r="KW37" i="25"/>
  <c r="JT37" i="25"/>
  <c r="M60" i="24" s="1"/>
  <c r="LG38" i="25"/>
  <c r="M208" i="24" s="1"/>
  <c r="KR37" i="25"/>
  <c r="M152" i="24" s="1"/>
  <c r="LG37" i="25"/>
  <c r="M207" i="24" s="1"/>
  <c r="LD38" i="25"/>
  <c r="M200" i="24" s="1"/>
  <c r="LC37" i="25"/>
  <c r="BM41" i="25"/>
  <c r="FU41" i="25"/>
  <c r="K156" i="24" s="1"/>
  <c r="FY38" i="25"/>
  <c r="AV41" i="25"/>
  <c r="AA42" i="25"/>
  <c r="H19" i="24" s="1"/>
  <c r="H35" i="24" s="1"/>
  <c r="AA41" i="25"/>
  <c r="H18" i="24" s="1"/>
  <c r="H34" i="24" s="1"/>
  <c r="GH38" i="25"/>
  <c r="H168" i="24" s="1"/>
  <c r="GH37" i="25"/>
  <c r="H167" i="24" s="1"/>
  <c r="H183" i="24" s="1"/>
  <c r="LI38" i="25"/>
  <c r="L216" i="24" s="1"/>
  <c r="AP38" i="25"/>
  <c r="KH42" i="25"/>
  <c r="L133" i="24" s="1"/>
  <c r="KH41" i="25"/>
  <c r="L132" i="24" s="1"/>
  <c r="JT42" i="25"/>
  <c r="M65" i="24" s="1"/>
  <c r="JT41" i="25"/>
  <c r="M64" i="24" s="1"/>
  <c r="BK38" i="25"/>
  <c r="K46" i="24" s="1"/>
  <c r="BK37" i="25"/>
  <c r="K45" i="24" s="1"/>
  <c r="HY38" i="25"/>
  <c r="K208" i="24" s="1"/>
  <c r="HY37" i="25"/>
  <c r="K207" i="24" s="1"/>
  <c r="HQ37" i="25"/>
  <c r="K199" i="24" s="1"/>
  <c r="HQ38" i="25"/>
  <c r="K200" i="24" s="1"/>
  <c r="JJ37" i="25"/>
  <c r="EA37" i="25"/>
  <c r="GF42" i="25"/>
  <c r="F172" i="24" s="1"/>
  <c r="F188" i="24" s="1"/>
  <c r="GF41" i="25"/>
  <c r="F171" i="24" s="1"/>
  <c r="F187" i="24" s="1"/>
  <c r="CA42" i="25"/>
  <c r="K65" i="24" s="1"/>
  <c r="CA41" i="25"/>
  <c r="K64" i="24" s="1"/>
  <c r="KW42" i="25"/>
  <c r="L180" i="24" s="1"/>
  <c r="KW41" i="25"/>
  <c r="L179" i="24" s="1"/>
  <c r="KQ42" i="25"/>
  <c r="L157" i="24" s="1"/>
  <c r="IJ41" i="25"/>
  <c r="IJ42" i="25"/>
  <c r="JK37" i="25"/>
  <c r="M22" i="24" s="1"/>
  <c r="KL42" i="25"/>
  <c r="M141" i="24" s="1"/>
  <c r="KL41" i="25"/>
  <c r="M140" i="24" s="1"/>
  <c r="LA41" i="25"/>
  <c r="M195" i="24" s="1"/>
  <c r="DL38" i="25"/>
  <c r="F99" i="24" s="1"/>
  <c r="W38" i="25"/>
  <c r="W37" i="25"/>
  <c r="EW41" i="25"/>
  <c r="K132" i="24" s="1"/>
  <c r="DB38" i="25"/>
  <c r="LI42" i="25"/>
  <c r="L220" i="24" s="1"/>
  <c r="LI41" i="25"/>
  <c r="L219" i="24" s="1"/>
  <c r="KR42" i="25"/>
  <c r="M157" i="24" s="1"/>
  <c r="HL41" i="25"/>
  <c r="F203" i="24" s="1"/>
  <c r="F227" i="24" s="1"/>
  <c r="HL42" i="25"/>
  <c r="F204" i="24" s="1"/>
  <c r="F228" i="24" s="1"/>
  <c r="AY37" i="25"/>
  <c r="G37" i="24" s="1"/>
  <c r="G53" i="24" s="1"/>
  <c r="AX41" i="25"/>
  <c r="F41" i="24" s="1"/>
  <c r="F57" i="24" s="1"/>
  <c r="AL41" i="25"/>
  <c r="K26" i="24" s="1"/>
  <c r="K34" i="24" s="1"/>
  <c r="DN38" i="25"/>
  <c r="H99" i="24" s="1"/>
  <c r="GW38" i="25"/>
  <c r="GW37" i="25"/>
  <c r="HB8" i="25" s="1"/>
  <c r="DB37" i="25"/>
  <c r="GU38" i="25"/>
  <c r="GU37" i="25"/>
  <c r="DQ41" i="25"/>
  <c r="K102" i="24" s="1"/>
  <c r="K118" i="24" s="1"/>
  <c r="KN41" i="25"/>
  <c r="L148" i="24" s="1"/>
  <c r="KN42" i="25"/>
  <c r="L149" i="24" s="1"/>
  <c r="HI38" i="25"/>
  <c r="K192" i="24" s="1"/>
  <c r="HI37" i="25"/>
  <c r="K191" i="24" s="1"/>
  <c r="CY38" i="25"/>
  <c r="J84" i="24" s="1"/>
  <c r="FL38" i="25"/>
  <c r="J145" i="24" s="1"/>
  <c r="FM38" i="25"/>
  <c r="K145" i="24" s="1"/>
  <c r="FM37" i="25"/>
  <c r="K144" i="24" s="1"/>
  <c r="W41" i="25"/>
  <c r="FE41" i="25"/>
  <c r="K140" i="24" s="1"/>
  <c r="JB42" i="25"/>
  <c r="K242" i="24" s="1"/>
  <c r="JB41" i="25"/>
  <c r="K241" i="24" s="1"/>
  <c r="LC42" i="25"/>
  <c r="L204" i="24" s="1"/>
  <c r="KH38" i="25"/>
  <c r="L129" i="24" s="1"/>
  <c r="BO37" i="25"/>
  <c r="BO38" i="25"/>
  <c r="IK41" i="25"/>
  <c r="JM42" i="25"/>
  <c r="L42" i="24" s="1"/>
  <c r="AZ41" i="25"/>
  <c r="H41" i="24" s="1"/>
  <c r="H57" i="24" s="1"/>
  <c r="AZ42" i="25"/>
  <c r="H42" i="24" s="1"/>
  <c r="H58" i="24" s="1"/>
  <c r="BM37" i="25"/>
  <c r="BZ42" i="25"/>
  <c r="J65" i="24" s="1"/>
  <c r="BZ41" i="25"/>
  <c r="J64" i="24" s="1"/>
  <c r="IJ37" i="25"/>
  <c r="IO8" i="25" s="1"/>
  <c r="IJ38" i="25"/>
  <c r="HP38" i="25"/>
  <c r="J200" i="24" s="1"/>
  <c r="JY41" i="25"/>
  <c r="L87" i="24" s="1"/>
  <c r="JY42" i="25"/>
  <c r="L88" i="24" s="1"/>
  <c r="JS37" i="25"/>
  <c r="EW37" i="25"/>
  <c r="K128" i="24" s="1"/>
  <c r="EW38" i="25"/>
  <c r="K129" i="24" s="1"/>
  <c r="JB38" i="25"/>
  <c r="K238" i="24" s="1"/>
  <c r="JB37" i="25"/>
  <c r="K237" i="24" s="1"/>
  <c r="DQ38" i="25"/>
  <c r="K99" i="24" s="1"/>
  <c r="DQ37" i="25"/>
  <c r="K98" i="24" s="1"/>
  <c r="FU38" i="25"/>
  <c r="K153" i="24" s="1"/>
  <c r="FU37" i="25"/>
  <c r="K152" i="24" s="1"/>
  <c r="DD42" i="25"/>
  <c r="DD41" i="25"/>
  <c r="AP42" i="25"/>
  <c r="AP41" i="25"/>
  <c r="CR41" i="25"/>
  <c r="K79" i="24" s="1"/>
  <c r="KZ37" i="25"/>
  <c r="FW42" i="25"/>
  <c r="ER41" i="25"/>
  <c r="F132" i="24" s="1"/>
  <c r="ER42" i="25"/>
  <c r="F133" i="24" s="1"/>
  <c r="F165" i="24" s="1"/>
  <c r="GB42" i="25"/>
  <c r="FD38" i="25"/>
  <c r="J137" i="24" s="1"/>
  <c r="EV41" i="25"/>
  <c r="J132" i="24" s="1"/>
  <c r="EV42" i="25"/>
  <c r="J133" i="24" s="1"/>
  <c r="LC41" i="25"/>
  <c r="L203" i="24" s="1"/>
  <c r="LC38" i="25"/>
  <c r="L200" i="24" s="1"/>
  <c r="JP41" i="25"/>
  <c r="L49" i="24" s="1"/>
  <c r="JP42" i="25"/>
  <c r="L50" i="24" s="1"/>
  <c r="JS41" i="25"/>
  <c r="L64" i="24" s="1"/>
  <c r="DM41" i="25"/>
  <c r="G102" i="24" s="1"/>
  <c r="G118" i="24" s="1"/>
  <c r="GR38" i="25"/>
  <c r="J176" i="24" s="1"/>
  <c r="FT38" i="25"/>
  <c r="J153" i="24" s="1"/>
  <c r="HX38" i="25"/>
  <c r="J208" i="24" s="1"/>
  <c r="CA37" i="25"/>
  <c r="K60" i="24" s="1"/>
  <c r="CA38" i="25"/>
  <c r="K61" i="24" s="1"/>
  <c r="CM41" i="25"/>
  <c r="F79" i="24" s="1"/>
  <c r="F95" i="24" s="1"/>
  <c r="CM42" i="25"/>
  <c r="F80" i="24" s="1"/>
  <c r="F96" i="24" s="1"/>
  <c r="HQ41" i="25"/>
  <c r="K203" i="24" s="1"/>
  <c r="BK42" i="25"/>
  <c r="K50" i="24" s="1"/>
  <c r="K58" i="24" s="1"/>
  <c r="BK41" i="25"/>
  <c r="K49" i="24" s="1"/>
  <c r="IK38" i="25"/>
  <c r="IK37" i="25"/>
  <c r="AV42" i="25"/>
  <c r="CL38" i="25"/>
  <c r="CN37" i="25"/>
  <c r="CN38" i="25"/>
  <c r="G76" i="24" s="1"/>
  <c r="JT38" i="25"/>
  <c r="M61" i="24" s="1"/>
  <c r="LA37" i="25"/>
  <c r="M191" i="24" s="1"/>
  <c r="LA38" i="25"/>
  <c r="M192" i="24" s="1"/>
  <c r="AD38" i="25"/>
  <c r="K15" i="24" s="1"/>
  <c r="AD37" i="25"/>
  <c r="K14" i="24" s="1"/>
  <c r="GF38" i="25"/>
  <c r="F168" i="24" s="1"/>
  <c r="GF37" i="25"/>
  <c r="F167" i="24" s="1"/>
  <c r="F183" i="24" s="1"/>
  <c r="KZ42" i="25"/>
  <c r="L196" i="24" s="1"/>
  <c r="KQ37" i="25"/>
  <c r="LF37" i="25"/>
  <c r="KW38" i="25"/>
  <c r="L176" i="24" s="1"/>
  <c r="DJ42" i="25"/>
  <c r="JJ42" i="25"/>
  <c r="L27" i="24" s="1"/>
  <c r="JJ41" i="25"/>
  <c r="L26" i="24" s="1"/>
  <c r="AK38" i="25"/>
  <c r="J23" i="24" s="1"/>
  <c r="AL37" i="25"/>
  <c r="K22" i="24" s="1"/>
  <c r="AL38" i="25"/>
  <c r="K23" i="24" s="1"/>
  <c r="IG38" i="25"/>
  <c r="K216" i="24" s="1"/>
  <c r="IG37" i="25"/>
  <c r="K215" i="24" s="1"/>
  <c r="EV38" i="25"/>
  <c r="J129" i="24" s="1"/>
  <c r="CO42" i="25"/>
  <c r="H80" i="24" s="1"/>
  <c r="H96" i="24" s="1"/>
  <c r="CO41" i="25"/>
  <c r="H79" i="24" s="1"/>
  <c r="H95" i="24" s="1"/>
  <c r="KE42" i="25"/>
  <c r="L111" i="24" s="1"/>
  <c r="KE41" i="25"/>
  <c r="L110" i="24" s="1"/>
  <c r="Y41" i="25"/>
  <c r="F18" i="24" s="1"/>
  <c r="F34" i="24" s="1"/>
  <c r="F72" i="24" s="1"/>
  <c r="Y42" i="25"/>
  <c r="F19" i="24" s="1"/>
  <c r="F35" i="24" s="1"/>
  <c r="F73" i="24" s="1"/>
  <c r="FM41" i="25"/>
  <c r="K148" i="24" s="1"/>
  <c r="AN41" i="25"/>
  <c r="AN42" i="25"/>
  <c r="LD41" i="25"/>
  <c r="M203" i="24" s="1"/>
  <c r="LD42" i="25"/>
  <c r="M204" i="24" s="1"/>
  <c r="EZ41" i="25"/>
  <c r="F140" i="24" s="1"/>
  <c r="KK41" i="25"/>
  <c r="L140" i="24" s="1"/>
  <c r="DL41" i="25"/>
  <c r="F102" i="24" s="1"/>
  <c r="F118" i="24" s="1"/>
  <c r="DL42" i="25"/>
  <c r="F103" i="24" s="1"/>
  <c r="F119" i="24" s="1"/>
  <c r="KE37" i="25"/>
  <c r="Y37" i="25"/>
  <c r="F14" i="24" s="1"/>
  <c r="F30" i="24" s="1"/>
  <c r="Y38" i="25"/>
  <c r="F15" i="24" s="1"/>
  <c r="GS38" i="25"/>
  <c r="K176" i="24" s="1"/>
  <c r="GS37" i="25"/>
  <c r="K175" i="24" s="1"/>
  <c r="KK38" i="25"/>
  <c r="L137" i="24" s="1"/>
  <c r="KK37" i="25"/>
  <c r="ER38" i="25"/>
  <c r="F129" i="24" s="1"/>
  <c r="ER37" i="25"/>
  <c r="F128" i="24" s="1"/>
  <c r="F160" i="24" s="1"/>
  <c r="DB41" i="25"/>
  <c r="DB42" i="25"/>
  <c r="II38" i="25"/>
  <c r="HL37" i="25"/>
  <c r="F199" i="24" s="1"/>
  <c r="F223" i="24" s="1"/>
  <c r="HL38" i="25"/>
  <c r="F200" i="24" s="1"/>
  <c r="KQ41" i="25"/>
  <c r="L156" i="24" s="1"/>
  <c r="LD37" i="25"/>
  <c r="M199" i="24" s="1"/>
  <c r="BC37" i="25"/>
  <c r="K37" i="24" s="1"/>
  <c r="BC38" i="25"/>
  <c r="K38" i="24" s="1"/>
  <c r="FE38" i="25"/>
  <c r="K137" i="24" s="1"/>
  <c r="FE37" i="25"/>
  <c r="K136" i="24" s="1"/>
  <c r="LF38" i="25"/>
  <c r="L208" i="24" s="1"/>
  <c r="KN38" i="25"/>
  <c r="L145" i="24" s="1"/>
  <c r="KN37" i="25"/>
  <c r="BC41" i="25"/>
  <c r="K41" i="24" s="1"/>
  <c r="GU41" i="25"/>
  <c r="BN38" i="25"/>
  <c r="AX37" i="25"/>
  <c r="F37" i="24" s="1"/>
  <c r="F53" i="24" s="1"/>
  <c r="DM37" i="25"/>
  <c r="G98" i="24" s="1"/>
  <c r="G114" i="24" s="1"/>
  <c r="CZ37" i="25"/>
  <c r="K83" i="24" s="1"/>
  <c r="CZ38" i="25"/>
  <c r="K84" i="24" s="1"/>
  <c r="GH41" i="25"/>
  <c r="H171" i="24" s="1"/>
  <c r="H187" i="24" s="1"/>
  <c r="GH42" i="25"/>
  <c r="H172" i="24" s="1"/>
  <c r="H188" i="24" s="1"/>
  <c r="BO41" i="25"/>
  <c r="BO42" i="25"/>
  <c r="FX38" i="25"/>
  <c r="FX37" i="25"/>
  <c r="GC8" i="25" s="1"/>
  <c r="KZ41" i="25"/>
  <c r="L195" i="24" s="1"/>
  <c r="KH37" i="25"/>
  <c r="JS38" i="25"/>
  <c r="L61" i="24" s="1"/>
  <c r="LF42" i="25"/>
  <c r="L212" i="24" s="1"/>
  <c r="LF41" i="25"/>
  <c r="L211" i="24" s="1"/>
  <c r="EI38" i="25"/>
  <c r="EI37" i="25"/>
  <c r="DX38" i="25"/>
  <c r="J107" i="24" s="1"/>
  <c r="DY38" i="25"/>
  <c r="K107" i="24" s="1"/>
  <c r="DY37" i="25"/>
  <c r="K106" i="24" s="1"/>
  <c r="GK38" i="25"/>
  <c r="K168" i="24" s="1"/>
  <c r="GK37" i="25"/>
  <c r="K167" i="24" s="1"/>
  <c r="CR38" i="25"/>
  <c r="K76" i="24" s="1"/>
  <c r="CR37" i="25"/>
  <c r="K75" i="24" s="1"/>
  <c r="HH37" i="25"/>
  <c r="J191" i="24" s="1"/>
  <c r="HH38" i="25"/>
  <c r="J192" i="24" s="1"/>
  <c r="FX41" i="25"/>
  <c r="FX42" i="25"/>
  <c r="CK37" i="25"/>
  <c r="GW41" i="25"/>
  <c r="EC38" i="25"/>
  <c r="EC37" i="25"/>
  <c r="IG41" i="25"/>
  <c r="K219" i="24" s="1"/>
  <c r="HY41" i="25"/>
  <c r="K211" i="24" s="1"/>
  <c r="HI41" i="25"/>
  <c r="K195" i="24" s="1"/>
  <c r="HP37" i="25"/>
  <c r="J199" i="24" s="1"/>
  <c r="FD42" i="25"/>
  <c r="J141" i="24" s="1"/>
  <c r="FD41" i="25"/>
  <c r="J140" i="24" s="1"/>
  <c r="H74" i="24" l="1"/>
  <c r="K95" i="24"/>
  <c r="G127" i="24"/>
  <c r="G126" i="24"/>
  <c r="G72" i="24"/>
  <c r="L83" i="24"/>
  <c r="M74" i="24"/>
  <c r="M236" i="24" s="1"/>
  <c r="M250" i="24" s="1"/>
  <c r="K187" i="24"/>
  <c r="K126" i="24"/>
  <c r="K183" i="24"/>
  <c r="K125" i="24"/>
  <c r="J74" i="24"/>
  <c r="J236" i="24" s="1"/>
  <c r="J250" i="24" s="1"/>
  <c r="K73" i="24"/>
  <c r="HX37" i="25"/>
  <c r="J207" i="24" s="1"/>
  <c r="K53" i="24"/>
  <c r="K57" i="24"/>
  <c r="K72" i="24" s="1"/>
  <c r="G74" i="24"/>
  <c r="G236" i="24" s="1"/>
  <c r="G250" i="24" s="1"/>
  <c r="JM41" i="25"/>
  <c r="L41" i="24" s="1"/>
  <c r="L57" i="24" s="1"/>
  <c r="JV41" i="25"/>
  <c r="L79" i="24" s="1"/>
  <c r="L95" i="24" s="1"/>
  <c r="GB41" i="25"/>
  <c r="JV42" i="25"/>
  <c r="L80" i="24" s="1"/>
  <c r="L96" i="24" s="1"/>
  <c r="K91" i="24"/>
  <c r="DX37" i="25"/>
  <c r="J106" i="24" s="1"/>
  <c r="DN42" i="25"/>
  <c r="H103" i="24" s="1"/>
  <c r="H119" i="24" s="1"/>
  <c r="H126" i="24" s="1"/>
  <c r="H127" i="24"/>
  <c r="H236" i="24" s="1"/>
  <c r="H250" i="24" s="1"/>
  <c r="DN37" i="25"/>
  <c r="H98" i="24" s="1"/>
  <c r="H114" i="24" s="1"/>
  <c r="I74" i="24"/>
  <c r="K164" i="24"/>
  <c r="H72" i="24"/>
  <c r="L165" i="24"/>
  <c r="I127" i="24"/>
  <c r="KS8" i="25"/>
  <c r="L152" i="24"/>
  <c r="KP8" i="25"/>
  <c r="L144" i="24"/>
  <c r="F68" i="24"/>
  <c r="F126" i="24"/>
  <c r="F235" i="24" s="1"/>
  <c r="JU8" i="25"/>
  <c r="L60" i="24"/>
  <c r="K223" i="24"/>
  <c r="H73" i="24"/>
  <c r="G125" i="24"/>
  <c r="G160" i="24"/>
  <c r="K30" i="24"/>
  <c r="F125" i="24"/>
  <c r="KY8" i="25"/>
  <c r="L175" i="24"/>
  <c r="K74" i="24"/>
  <c r="K236" i="24" s="1"/>
  <c r="K250" i="24" s="1"/>
  <c r="G73" i="24"/>
  <c r="KG8" i="25"/>
  <c r="L106" i="24"/>
  <c r="F164" i="24"/>
  <c r="L228" i="24"/>
  <c r="K227" i="24"/>
  <c r="L58" i="24"/>
  <c r="KM8" i="25"/>
  <c r="L136" i="24"/>
  <c r="L227" i="24"/>
  <c r="K160" i="24"/>
  <c r="JL8" i="25"/>
  <c r="L22" i="24"/>
  <c r="F127" i="24"/>
  <c r="F236" i="24" s="1"/>
  <c r="F250" i="24" s="1"/>
  <c r="G183" i="24"/>
  <c r="G223" i="24"/>
  <c r="G68" i="24"/>
  <c r="KJ8" i="25"/>
  <c r="L128" i="24"/>
  <c r="CS8" i="25"/>
  <c r="G75" i="24"/>
  <c r="G91" i="24" s="1"/>
  <c r="G121" i="24" s="1"/>
  <c r="LB8" i="25"/>
  <c r="L191" i="24"/>
  <c r="LE8" i="25"/>
  <c r="L199" i="24"/>
  <c r="LK8" i="25"/>
  <c r="L215" i="24"/>
  <c r="L127" i="24"/>
  <c r="L236" i="24" s="1"/>
  <c r="L250" i="24" s="1"/>
  <c r="LH8" i="25"/>
  <c r="L207" i="24"/>
  <c r="K114" i="24"/>
  <c r="L164" i="24"/>
  <c r="IF38" i="25"/>
  <c r="J216" i="24" s="1"/>
  <c r="BN41" i="25"/>
  <c r="BN42" i="25"/>
  <c r="FL37" i="25"/>
  <c r="J144" i="24" s="1"/>
  <c r="EA42" i="25"/>
  <c r="JP37" i="25"/>
  <c r="JP38" i="25"/>
  <c r="L46" i="24" s="1"/>
  <c r="DH41" i="25"/>
  <c r="FY37" i="25"/>
  <c r="AZ38" i="25"/>
  <c r="H38" i="24" s="1"/>
  <c r="AZ37" i="25"/>
  <c r="H37" i="24" s="1"/>
  <c r="H53" i="24" s="1"/>
  <c r="BS37" i="25"/>
  <c r="BS38" i="25"/>
  <c r="GA38" i="25"/>
  <c r="IN42" i="25"/>
  <c r="IN41" i="25"/>
  <c r="DC42" i="25"/>
  <c r="DC41" i="25"/>
  <c r="FS38" i="25"/>
  <c r="I153" i="24" s="1"/>
  <c r="FS37" i="25"/>
  <c r="I152" i="24" s="1"/>
  <c r="BJ41" i="25"/>
  <c r="J49" i="24" s="1"/>
  <c r="BJ42" i="25"/>
  <c r="J50" i="24" s="1"/>
  <c r="EU42" i="25"/>
  <c r="I133" i="24" s="1"/>
  <c r="EU41" i="25"/>
  <c r="I132" i="24" s="1"/>
  <c r="EC41" i="25"/>
  <c r="BY42" i="25"/>
  <c r="I65" i="24" s="1"/>
  <c r="BY41" i="25"/>
  <c r="I64" i="24" s="1"/>
  <c r="II37" i="25"/>
  <c r="GA41" i="25"/>
  <c r="CE38" i="25"/>
  <c r="HG38" i="25"/>
  <c r="I192" i="24" s="1"/>
  <c r="HG37" i="25"/>
  <c r="I191" i="24" s="1"/>
  <c r="AK41" i="25"/>
  <c r="J26" i="24" s="1"/>
  <c r="AK42" i="25"/>
  <c r="J27" i="24" s="1"/>
  <c r="EU38" i="25"/>
  <c r="I129" i="24" s="1"/>
  <c r="AK37" i="25"/>
  <c r="J22" i="24" s="1"/>
  <c r="EI42" i="25"/>
  <c r="EI41" i="25"/>
  <c r="DD38" i="25"/>
  <c r="DD37" i="25"/>
  <c r="GR37" i="25"/>
  <c r="J175" i="24" s="1"/>
  <c r="JQ42" i="25"/>
  <c r="M50" i="24" s="1"/>
  <c r="JQ41" i="25"/>
  <c r="M49" i="24" s="1"/>
  <c r="CE41" i="25"/>
  <c r="CE42" i="25"/>
  <c r="EG38" i="25"/>
  <c r="EG37" i="25"/>
  <c r="EC42" i="25"/>
  <c r="BP41" i="25"/>
  <c r="BP42" i="25"/>
  <c r="DL37" i="25"/>
  <c r="F98" i="24" s="1"/>
  <c r="F114" i="24" s="1"/>
  <c r="GX38" i="25"/>
  <c r="GX37" i="25"/>
  <c r="GJ37" i="25"/>
  <c r="J167" i="24" s="1"/>
  <c r="AO38" i="25"/>
  <c r="AO37" i="25"/>
  <c r="GV38" i="25"/>
  <c r="GV37" i="25"/>
  <c r="EA41" i="25"/>
  <c r="HP42" i="25"/>
  <c r="J204" i="24" s="1"/>
  <c r="EG42" i="25"/>
  <c r="EG41" i="25"/>
  <c r="EK41" i="25"/>
  <c r="BB42" i="25"/>
  <c r="J42" i="24" s="1"/>
  <c r="BB41" i="25"/>
  <c r="J41" i="24" s="1"/>
  <c r="FT41" i="25"/>
  <c r="J156" i="24" s="1"/>
  <c r="IM38" i="25"/>
  <c r="FK38" i="25"/>
  <c r="I145" i="24" s="1"/>
  <c r="FK37" i="25"/>
  <c r="I144" i="24" s="1"/>
  <c r="KO41" i="25"/>
  <c r="M148" i="24" s="1"/>
  <c r="KO42" i="25"/>
  <c r="M149" i="24" s="1"/>
  <c r="DH42" i="25"/>
  <c r="HA41" i="25"/>
  <c r="HA42" i="25"/>
  <c r="IN38" i="25"/>
  <c r="IN37" i="25"/>
  <c r="FC42" i="25"/>
  <c r="I141" i="24" s="1"/>
  <c r="FC41" i="25"/>
  <c r="I140" i="24" s="1"/>
  <c r="DX42" i="25"/>
  <c r="J111" i="24" s="1"/>
  <c r="DX41" i="25"/>
  <c r="J110" i="24" s="1"/>
  <c r="HX41" i="25"/>
  <c r="J211" i="24" s="1"/>
  <c r="HX42" i="25"/>
  <c r="J212" i="24" s="1"/>
  <c r="GX41" i="25"/>
  <c r="GX42" i="25"/>
  <c r="BZ37" i="25"/>
  <c r="J60" i="24" s="1"/>
  <c r="KT41" i="25"/>
  <c r="L171" i="24" s="1"/>
  <c r="L187" i="24" s="1"/>
  <c r="AA37" i="25"/>
  <c r="H14" i="24" s="1"/>
  <c r="H30" i="24" s="1"/>
  <c r="AA38" i="25"/>
  <c r="H15" i="24" s="1"/>
  <c r="KL38" i="25"/>
  <c r="M137" i="24" s="1"/>
  <c r="KL37" i="25"/>
  <c r="M136" i="24" s="1"/>
  <c r="AO42" i="25"/>
  <c r="AO41" i="25"/>
  <c r="AJ38" i="25"/>
  <c r="I23" i="24" s="1"/>
  <c r="AJ37" i="25"/>
  <c r="I22" i="24" s="1"/>
  <c r="JK41" i="25"/>
  <c r="M26" i="24" s="1"/>
  <c r="JK42" i="25"/>
  <c r="M27" i="24" s="1"/>
  <c r="AT38" i="25"/>
  <c r="AT37" i="25"/>
  <c r="HP41" i="25"/>
  <c r="J203" i="24" s="1"/>
  <c r="CO37" i="25"/>
  <c r="H75" i="24" s="1"/>
  <c r="H91" i="24" s="1"/>
  <c r="CO38" i="25"/>
  <c r="H76" i="24" s="1"/>
  <c r="GQ37" i="25"/>
  <c r="I175" i="24" s="1"/>
  <c r="GQ38" i="25"/>
  <c r="I176" i="24" s="1"/>
  <c r="FT42" i="25"/>
  <c r="J157" i="24" s="1"/>
  <c r="FD37" i="25"/>
  <c r="J136" i="24" s="1"/>
  <c r="CY37" i="25"/>
  <c r="J83" i="24" s="1"/>
  <c r="KB38" i="25"/>
  <c r="L99" i="24" s="1"/>
  <c r="IF41" i="25"/>
  <c r="J219" i="24" s="1"/>
  <c r="IF42" i="25"/>
  <c r="J220" i="24" s="1"/>
  <c r="HH42" i="25"/>
  <c r="J196" i="24" s="1"/>
  <c r="EB38" i="25"/>
  <c r="EB37" i="25"/>
  <c r="GV41" i="25"/>
  <c r="GV42" i="25"/>
  <c r="LJ37" i="25"/>
  <c r="M215" i="24" s="1"/>
  <c r="M223" i="24" s="1"/>
  <c r="LJ38" i="25"/>
  <c r="M216" i="24" s="1"/>
  <c r="DN41" i="25"/>
  <c r="H102" i="24" s="1"/>
  <c r="H118" i="24" s="1"/>
  <c r="H125" i="24" s="1"/>
  <c r="H234" i="24" s="1"/>
  <c r="JG42" i="25"/>
  <c r="L19" i="24" s="1"/>
  <c r="L35" i="24" s="1"/>
  <c r="L73" i="24" s="1"/>
  <c r="JG41" i="25"/>
  <c r="L18" i="24" s="1"/>
  <c r="L34" i="24" s="1"/>
  <c r="DH37" i="25"/>
  <c r="DH38" i="25"/>
  <c r="DW38" i="25"/>
  <c r="I107" i="24" s="1"/>
  <c r="DW37" i="25"/>
  <c r="I106" i="24" s="1"/>
  <c r="BZ38" i="25"/>
  <c r="J61" i="24" s="1"/>
  <c r="KF37" i="25"/>
  <c r="M106" i="24" s="1"/>
  <c r="KF38" i="25"/>
  <c r="M107" i="24" s="1"/>
  <c r="EB41" i="25"/>
  <c r="EB42" i="25"/>
  <c r="CQ42" i="25"/>
  <c r="J80" i="24" s="1"/>
  <c r="CQ41" i="25"/>
  <c r="J79" i="24" s="1"/>
  <c r="IF37" i="25"/>
  <c r="J215" i="24" s="1"/>
  <c r="CM37" i="25"/>
  <c r="F75" i="24" s="1"/>
  <c r="F91" i="24" s="1"/>
  <c r="CM38" i="25"/>
  <c r="F76" i="24" s="1"/>
  <c r="JN41" i="25"/>
  <c r="M41" i="24" s="1"/>
  <c r="M57" i="24" s="1"/>
  <c r="JN42" i="25"/>
  <c r="M42" i="24" s="1"/>
  <c r="FS42" i="25"/>
  <c r="I157" i="24" s="1"/>
  <c r="FS41" i="25"/>
  <c r="I156" i="24" s="1"/>
  <c r="JW42" i="25"/>
  <c r="M80" i="24" s="1"/>
  <c r="JW41" i="25"/>
  <c r="M79" i="24" s="1"/>
  <c r="HO38" i="25"/>
  <c r="I200" i="24" s="1"/>
  <c r="AT42" i="25"/>
  <c r="AT41" i="25"/>
  <c r="HH41" i="25"/>
  <c r="J195" i="24" s="1"/>
  <c r="AN38" i="25"/>
  <c r="AN37" i="25"/>
  <c r="GR41" i="25"/>
  <c r="J179" i="24" s="1"/>
  <c r="GR42" i="25"/>
  <c r="J180" i="24" s="1"/>
  <c r="LG42" i="25"/>
  <c r="M212" i="24" s="1"/>
  <c r="LG41" i="25"/>
  <c r="M211" i="24" s="1"/>
  <c r="BS41" i="25"/>
  <c r="BS42" i="25"/>
  <c r="KO37" i="25"/>
  <c r="M144" i="24" s="1"/>
  <c r="KO38" i="25"/>
  <c r="M145" i="24" s="1"/>
  <c r="BY38" i="25"/>
  <c r="I61" i="24" s="1"/>
  <c r="BY37" i="25"/>
  <c r="I60" i="24" s="1"/>
  <c r="KT42" i="25"/>
  <c r="L172" i="24" s="1"/>
  <c r="L188" i="24" s="1"/>
  <c r="BN37" i="25"/>
  <c r="DE42" i="25"/>
  <c r="DE41" i="25"/>
  <c r="HO41" i="25"/>
  <c r="I203" i="24" s="1"/>
  <c r="HO42" i="25"/>
  <c r="I204" i="24" s="1"/>
  <c r="HW38" i="25"/>
  <c r="I208" i="24" s="1"/>
  <c r="HW37" i="25"/>
  <c r="I207" i="24" s="1"/>
  <c r="FC38" i="25"/>
  <c r="I137" i="24" s="1"/>
  <c r="FC37" i="25"/>
  <c r="I136" i="24" s="1"/>
  <c r="EO41" i="25"/>
  <c r="CY41" i="25"/>
  <c r="J87" i="24" s="1"/>
  <c r="CY42" i="25"/>
  <c r="J88" i="24" s="1"/>
  <c r="CX37" i="25"/>
  <c r="I83" i="24" s="1"/>
  <c r="CX38" i="25"/>
  <c r="I84" i="24" s="1"/>
  <c r="LJ42" i="25"/>
  <c r="M220" i="24" s="1"/>
  <c r="LJ41" i="25"/>
  <c r="M219" i="24" s="1"/>
  <c r="HG42" i="25"/>
  <c r="I196" i="24" s="1"/>
  <c r="HG41" i="25"/>
  <c r="I195" i="24" s="1"/>
  <c r="KX41" i="25"/>
  <c r="M179" i="24" s="1"/>
  <c r="KX42" i="25"/>
  <c r="M180" i="24" s="1"/>
  <c r="KI41" i="25"/>
  <c r="M132" i="24" s="1"/>
  <c r="KI42" i="25"/>
  <c r="M133" i="24" s="1"/>
  <c r="M165" i="24" s="1"/>
  <c r="FW38" i="25"/>
  <c r="FW37" i="25"/>
  <c r="KF42" i="25"/>
  <c r="M111" i="24" s="1"/>
  <c r="KF41" i="25"/>
  <c r="M110" i="24" s="1"/>
  <c r="EV37" i="25"/>
  <c r="J128" i="24" s="1"/>
  <c r="IE38" i="25"/>
  <c r="I216" i="24" s="1"/>
  <c r="IE37" i="25"/>
  <c r="I215" i="24" s="1"/>
  <c r="KX37" i="25"/>
  <c r="M175" i="24" s="1"/>
  <c r="KX38" i="25"/>
  <c r="M176" i="24" s="1"/>
  <c r="FT37" i="25"/>
  <c r="J152" i="24" s="1"/>
  <c r="IX42" i="25"/>
  <c r="G242" i="24" s="1"/>
  <c r="IX41" i="25"/>
  <c r="G241" i="24" s="1"/>
  <c r="GB38" i="25"/>
  <c r="GB37" i="25"/>
  <c r="KI38" i="25"/>
  <c r="M129" i="24" s="1"/>
  <c r="KI37" i="25"/>
  <c r="M128" i="24" s="1"/>
  <c r="ED38" i="25"/>
  <c r="ED37" i="25"/>
  <c r="FW41" i="25"/>
  <c r="ED41" i="25"/>
  <c r="KT37" i="25"/>
  <c r="KT38" i="25"/>
  <c r="L168" i="24" s="1"/>
  <c r="HA37" i="25"/>
  <c r="HA38" i="25"/>
  <c r="CC41" i="25"/>
  <c r="CC42" i="25"/>
  <c r="JZ41" i="25"/>
  <c r="M87" i="24" s="1"/>
  <c r="JZ42" i="25"/>
  <c r="M88" i="24" s="1"/>
  <c r="FL42" i="25"/>
  <c r="J149" i="24" s="1"/>
  <c r="FL41" i="25"/>
  <c r="J148" i="24" s="1"/>
  <c r="J164" i="24" s="1"/>
  <c r="II42" i="25"/>
  <c r="II41" i="25"/>
  <c r="GJ38" i="25"/>
  <c r="J168" i="24" s="1"/>
  <c r="AP37" i="25"/>
  <c r="AQ42" i="25"/>
  <c r="AQ41" i="25"/>
  <c r="J57" i="24" l="1"/>
  <c r="G235" i="24"/>
  <c r="G234" i="24"/>
  <c r="J223" i="24"/>
  <c r="L72" i="24"/>
  <c r="K121" i="24"/>
  <c r="H121" i="24"/>
  <c r="K235" i="24"/>
  <c r="K249" i="24" s="1"/>
  <c r="K68" i="24"/>
  <c r="K230" i="24" s="1"/>
  <c r="K244" i="24" s="1"/>
  <c r="F121" i="24"/>
  <c r="F230" i="24" s="1"/>
  <c r="M58" i="24"/>
  <c r="J58" i="24"/>
  <c r="J183" i="24"/>
  <c r="GA42" i="25"/>
  <c r="I236" i="24"/>
  <c r="I250" i="24" s="1"/>
  <c r="J165" i="24"/>
  <c r="M160" i="24"/>
  <c r="M164" i="24"/>
  <c r="ED42" i="25"/>
  <c r="K234" i="24"/>
  <c r="K248" i="24" s="1"/>
  <c r="H235" i="24"/>
  <c r="H68" i="24"/>
  <c r="H230" i="24" s="1"/>
  <c r="M227" i="24"/>
  <c r="M228" i="24"/>
  <c r="L160" i="24"/>
  <c r="IM37" i="25"/>
  <c r="L223" i="24"/>
  <c r="KV8" i="25"/>
  <c r="L167" i="24"/>
  <c r="L183" i="24" s="1"/>
  <c r="J160" i="24"/>
  <c r="J95" i="24"/>
  <c r="J96" i="24"/>
  <c r="F234" i="24"/>
  <c r="JR8" i="25"/>
  <c r="L45" i="24"/>
  <c r="G230" i="24"/>
  <c r="M95" i="24"/>
  <c r="J228" i="24"/>
  <c r="G249" i="24"/>
  <c r="G248" i="24"/>
  <c r="M96" i="24"/>
  <c r="J227" i="24"/>
  <c r="BB37" i="25"/>
  <c r="J37" i="24" s="1"/>
  <c r="GA37" i="25"/>
  <c r="BJ38" i="25"/>
  <c r="J46" i="24" s="1"/>
  <c r="BJ37" i="25"/>
  <c r="J45" i="24" s="1"/>
  <c r="DP42" i="25"/>
  <c r="J103" i="24" s="1"/>
  <c r="J119" i="24" s="1"/>
  <c r="JQ38" i="25"/>
  <c r="M46" i="24" s="1"/>
  <c r="JQ37" i="25"/>
  <c r="M45" i="24" s="1"/>
  <c r="IQ38" i="25"/>
  <c r="BB38" i="25"/>
  <c r="J38" i="24" s="1"/>
  <c r="EL41" i="25"/>
  <c r="EL42" i="25"/>
  <c r="CC37" i="25"/>
  <c r="CC38" i="25"/>
  <c r="IL38" i="25"/>
  <c r="IL37" i="25"/>
  <c r="KC41" i="25"/>
  <c r="M102" i="24" s="1"/>
  <c r="M118" i="24" s="1"/>
  <c r="KC42" i="25"/>
  <c r="M103" i="24" s="1"/>
  <c r="M119" i="24" s="1"/>
  <c r="AQ38" i="25"/>
  <c r="AQ37" i="25"/>
  <c r="EK42" i="25"/>
  <c r="BI41" i="25"/>
  <c r="I49" i="24" s="1"/>
  <c r="BI42" i="25"/>
  <c r="I50" i="24" s="1"/>
  <c r="CF41" i="25"/>
  <c r="CF42" i="25"/>
  <c r="FK42" i="25"/>
  <c r="I149" i="24" s="1"/>
  <c r="I165" i="24" s="1"/>
  <c r="FK41" i="25"/>
  <c r="I148" i="24" s="1"/>
  <c r="I164" i="24" s="1"/>
  <c r="JV38" i="25"/>
  <c r="L76" i="24" s="1"/>
  <c r="JV37" i="25"/>
  <c r="LL41" i="25"/>
  <c r="BR41" i="25"/>
  <c r="JM37" i="25"/>
  <c r="JM38" i="25"/>
  <c r="L38" i="24" s="1"/>
  <c r="IY42" i="25"/>
  <c r="H242" i="24" s="1"/>
  <c r="IY41" i="25"/>
  <c r="H241" i="24" s="1"/>
  <c r="H248" i="24" s="1"/>
  <c r="IL42" i="25"/>
  <c r="IL41" i="25"/>
  <c r="AC42" i="25"/>
  <c r="J19" i="24" s="1"/>
  <c r="J35" i="24" s="1"/>
  <c r="AC41" i="25"/>
  <c r="J18" i="24" s="1"/>
  <c r="J34" i="24" s="1"/>
  <c r="J72" i="24" s="1"/>
  <c r="DP37" i="25"/>
  <c r="J98" i="24" s="1"/>
  <c r="J114" i="24" s="1"/>
  <c r="DP38" i="25"/>
  <c r="J99" i="24" s="1"/>
  <c r="DW42" i="25"/>
  <c r="I111" i="24" s="1"/>
  <c r="DW41" i="25"/>
  <c r="I110" i="24" s="1"/>
  <c r="IQ42" i="25"/>
  <c r="IQ41" i="25"/>
  <c r="EU37" i="25"/>
  <c r="I128" i="24" s="1"/>
  <c r="I160" i="24" s="1"/>
  <c r="DG41" i="25"/>
  <c r="DG42" i="25"/>
  <c r="JH42" i="25"/>
  <c r="M19" i="24" s="1"/>
  <c r="M35" i="24" s="1"/>
  <c r="M73" i="24" s="1"/>
  <c r="JH41" i="25"/>
  <c r="M18" i="24" s="1"/>
  <c r="M34" i="24" s="1"/>
  <c r="M72" i="24" s="1"/>
  <c r="IQ37" i="25"/>
  <c r="IE41" i="25"/>
  <c r="I219" i="24" s="1"/>
  <c r="IE42" i="25"/>
  <c r="I220" i="24" s="1"/>
  <c r="KB37" i="25"/>
  <c r="DE38" i="25"/>
  <c r="DE37" i="25"/>
  <c r="CD42" i="25"/>
  <c r="CD41" i="25"/>
  <c r="AJ41" i="25"/>
  <c r="I26" i="24" s="1"/>
  <c r="AJ42" i="25"/>
  <c r="I27" i="24" s="1"/>
  <c r="GZ38" i="25"/>
  <c r="IX37" i="25"/>
  <c r="G237" i="24" s="1"/>
  <c r="IX38" i="25"/>
  <c r="G238" i="24" s="1"/>
  <c r="CX42" i="25"/>
  <c r="I88" i="24" s="1"/>
  <c r="CX41" i="25"/>
  <c r="I87" i="24" s="1"/>
  <c r="GQ41" i="25"/>
  <c r="I179" i="24" s="1"/>
  <c r="GQ42" i="25"/>
  <c r="I180" i="24" s="1"/>
  <c r="IU42" i="25"/>
  <c r="CI41" i="25"/>
  <c r="CI42" i="25"/>
  <c r="DC37" i="25"/>
  <c r="DC38" i="25"/>
  <c r="CP42" i="25"/>
  <c r="I80" i="24" s="1"/>
  <c r="CP41" i="25"/>
  <c r="I79" i="24" s="1"/>
  <c r="EO37" i="25"/>
  <c r="EO38" i="25"/>
  <c r="AC37" i="25"/>
  <c r="J14" i="24" s="1"/>
  <c r="J30" i="24" s="1"/>
  <c r="AC38" i="25"/>
  <c r="J15" i="24" s="1"/>
  <c r="HW41" i="25"/>
  <c r="I211" i="24" s="1"/>
  <c r="HW42" i="25"/>
  <c r="I212" i="24" s="1"/>
  <c r="FZ38" i="25"/>
  <c r="BP37" i="25"/>
  <c r="BP38" i="25"/>
  <c r="GI38" i="25"/>
  <c r="I168" i="24" s="1"/>
  <c r="KU37" i="25"/>
  <c r="M167" i="24" s="1"/>
  <c r="M183" i="24" s="1"/>
  <c r="KU38" i="25"/>
  <c r="M168" i="24" s="1"/>
  <c r="IW42" i="25"/>
  <c r="F242" i="24" s="1"/>
  <c r="F249" i="24" s="1"/>
  <c r="IW41" i="25"/>
  <c r="F241" i="24" s="1"/>
  <c r="KC38" i="25"/>
  <c r="M99" i="24" s="1"/>
  <c r="KC37" i="25"/>
  <c r="M98" i="24" s="1"/>
  <c r="M114" i="24" s="1"/>
  <c r="CI38" i="25"/>
  <c r="CI37" i="25"/>
  <c r="GZ37" i="25"/>
  <c r="EK38" i="25"/>
  <c r="EK37" i="25"/>
  <c r="EJ42" i="25"/>
  <c r="EJ41" i="25"/>
  <c r="EO42" i="25"/>
  <c r="HO37" i="25"/>
  <c r="I199" i="24" s="1"/>
  <c r="I223" i="24" s="1"/>
  <c r="IM42" i="25"/>
  <c r="IM41" i="25"/>
  <c r="KB41" i="25"/>
  <c r="L102" i="24" s="1"/>
  <c r="L118" i="24" s="1"/>
  <c r="L125" i="24" s="1"/>
  <c r="L234" i="24" s="1"/>
  <c r="JG38" i="25"/>
  <c r="L15" i="24" s="1"/>
  <c r="JG37" i="25"/>
  <c r="BA41" i="25"/>
  <c r="I41" i="24" s="1"/>
  <c r="CD37" i="25"/>
  <c r="CD38" i="25"/>
  <c r="CE37" i="25"/>
  <c r="KB42" i="25"/>
  <c r="L103" i="24" s="1"/>
  <c r="L119" i="24" s="1"/>
  <c r="L126" i="24" s="1"/>
  <c r="L235" i="24" s="1"/>
  <c r="I57" i="24" l="1"/>
  <c r="J73" i="24"/>
  <c r="H249" i="24"/>
  <c r="DP41" i="25"/>
  <c r="J102" i="24" s="1"/>
  <c r="J118" i="24" s="1"/>
  <c r="J125" i="24" s="1"/>
  <c r="BA42" i="25"/>
  <c r="I42" i="24" s="1"/>
  <c r="I58" i="24" s="1"/>
  <c r="I227" i="24"/>
  <c r="FZ37" i="25"/>
  <c r="J53" i="24"/>
  <c r="J68" i="24" s="1"/>
  <c r="I95" i="24"/>
  <c r="I228" i="24"/>
  <c r="GY37" i="25"/>
  <c r="JF41" i="25"/>
  <c r="IU41" i="25"/>
  <c r="JO8" i="25"/>
  <c r="L37" i="24"/>
  <c r="L53" i="24" s="1"/>
  <c r="J126" i="24"/>
  <c r="KD8" i="25"/>
  <c r="L98" i="24"/>
  <c r="L114" i="24" s="1"/>
  <c r="I96" i="24"/>
  <c r="G244" i="24"/>
  <c r="JI8" i="25"/>
  <c r="L14" i="24"/>
  <c r="L30" i="24" s="1"/>
  <c r="JX8" i="25"/>
  <c r="L75" i="24"/>
  <c r="L91" i="24" s="1"/>
  <c r="M125" i="24"/>
  <c r="M126" i="24"/>
  <c r="F248" i="24"/>
  <c r="LL42" i="25"/>
  <c r="BR42" i="25"/>
  <c r="BI37" i="25"/>
  <c r="I45" i="24" s="1"/>
  <c r="BI38" i="25"/>
  <c r="I46" i="24" s="1"/>
  <c r="KU42" i="25"/>
  <c r="M172" i="24" s="1"/>
  <c r="M188" i="24" s="1"/>
  <c r="KU41" i="25"/>
  <c r="M171" i="24" s="1"/>
  <c r="M187" i="24" s="1"/>
  <c r="GZ42" i="25"/>
  <c r="GJ41" i="25"/>
  <c r="J171" i="24" s="1"/>
  <c r="J187" i="24" s="1"/>
  <c r="GJ42" i="25"/>
  <c r="J172" i="24" s="1"/>
  <c r="J188" i="24" s="1"/>
  <c r="IP38" i="25"/>
  <c r="IP37" i="25"/>
  <c r="EN41" i="25"/>
  <c r="EN42" i="25"/>
  <c r="AB41" i="25"/>
  <c r="I18" i="24" s="1"/>
  <c r="I34" i="24" s="1"/>
  <c r="I72" i="24" s="1"/>
  <c r="AB42" i="25"/>
  <c r="I19" i="24" s="1"/>
  <c r="I35" i="24" s="1"/>
  <c r="JW37" i="25"/>
  <c r="M75" i="24" s="1"/>
  <c r="M91" i="24" s="1"/>
  <c r="M121" i="24" s="1"/>
  <c r="JW38" i="25"/>
  <c r="M76" i="24" s="1"/>
  <c r="BR37" i="25"/>
  <c r="BR38" i="25"/>
  <c r="IW38" i="25"/>
  <c r="F238" i="24" s="1"/>
  <c r="IW37" i="25"/>
  <c r="F237" i="24" s="1"/>
  <c r="F244" i="24" s="1"/>
  <c r="IP42" i="25"/>
  <c r="IP41" i="25"/>
  <c r="EL38" i="25"/>
  <c r="EL37" i="25"/>
  <c r="EF42" i="25"/>
  <c r="EF41" i="25"/>
  <c r="BA37" i="25"/>
  <c r="I37" i="24" s="1"/>
  <c r="BA38" i="25"/>
  <c r="I38" i="24" s="1"/>
  <c r="BQ42" i="25"/>
  <c r="BQ41" i="25"/>
  <c r="LL37" i="25"/>
  <c r="LL38" i="25"/>
  <c r="FZ42" i="25"/>
  <c r="FZ41" i="25"/>
  <c r="LM41" i="25"/>
  <c r="LM42" i="25"/>
  <c r="GZ41" i="25"/>
  <c r="DO42" i="25"/>
  <c r="I103" i="24" s="1"/>
  <c r="I119" i="24" s="1"/>
  <c r="DO41" i="25"/>
  <c r="I102" i="24" s="1"/>
  <c r="I118" i="24" s="1"/>
  <c r="JH38" i="25"/>
  <c r="M15" i="24" s="1"/>
  <c r="JH37" i="25"/>
  <c r="M14" i="24" s="1"/>
  <c r="M30" i="24" s="1"/>
  <c r="EF38" i="25"/>
  <c r="EF37" i="25"/>
  <c r="CQ38" i="25"/>
  <c r="J76" i="24" s="1"/>
  <c r="CQ37" i="25"/>
  <c r="J75" i="24" s="1"/>
  <c r="J91" i="24" s="1"/>
  <c r="J121" i="24" s="1"/>
  <c r="IU37" i="25"/>
  <c r="IU38" i="25"/>
  <c r="DO38" i="25"/>
  <c r="I99" i="24" s="1"/>
  <c r="DO37" i="25"/>
  <c r="I98" i="24" s="1"/>
  <c r="I114" i="24" s="1"/>
  <c r="LN41" i="25"/>
  <c r="L241" i="24" s="1"/>
  <c r="L248" i="24" s="1"/>
  <c r="LN42" i="25"/>
  <c r="L242" i="24" s="1"/>
  <c r="L249" i="24" s="1"/>
  <c r="GI37" i="25"/>
  <c r="I167" i="24" s="1"/>
  <c r="I183" i="24" s="1"/>
  <c r="AB38" i="25"/>
  <c r="I15" i="24" s="1"/>
  <c r="AB37" i="25"/>
  <c r="I14" i="24" s="1"/>
  <c r="I30" i="24" s="1"/>
  <c r="EJ38" i="25"/>
  <c r="EJ37" i="25"/>
  <c r="CF37" i="25"/>
  <c r="CF38" i="25"/>
  <c r="GY38" i="25"/>
  <c r="AS38" i="25"/>
  <c r="AS37" i="25"/>
  <c r="DF42" i="25"/>
  <c r="DF41" i="25"/>
  <c r="IY37" i="25"/>
  <c r="H237" i="24" s="1"/>
  <c r="H244" i="24" s="1"/>
  <c r="IY38" i="25"/>
  <c r="H238" i="24" s="1"/>
  <c r="GI42" i="25"/>
  <c r="I172" i="24" s="1"/>
  <c r="I188" i="24" s="1"/>
  <c r="JN38" i="25"/>
  <c r="M38" i="24" s="1"/>
  <c r="JN37" i="25"/>
  <c r="M37" i="24" s="1"/>
  <c r="M53" i="24" s="1"/>
  <c r="AS41" i="25"/>
  <c r="AS42" i="25"/>
  <c r="IR42" i="25"/>
  <c r="IR41" i="25"/>
  <c r="M56" i="24"/>
  <c r="J116" i="24"/>
  <c r="M33" i="24"/>
  <c r="F32" i="24"/>
  <c r="H116" i="24"/>
  <c r="I125" i="24" l="1"/>
  <c r="J235" i="24"/>
  <c r="I73" i="24"/>
  <c r="I53" i="24"/>
  <c r="I68" i="24" s="1"/>
  <c r="GI41" i="25"/>
  <c r="I171" i="24" s="1"/>
  <c r="I187" i="24" s="1"/>
  <c r="L121" i="24"/>
  <c r="JF42" i="25"/>
  <c r="J230" i="24"/>
  <c r="M234" i="24"/>
  <c r="J234" i="24"/>
  <c r="M68" i="24"/>
  <c r="M230" i="24" s="1"/>
  <c r="M235" i="24"/>
  <c r="I126" i="24"/>
  <c r="L68" i="24"/>
  <c r="G32" i="24"/>
  <c r="H56" i="24"/>
  <c r="G116" i="24"/>
  <c r="M93" i="24"/>
  <c r="H32" i="24"/>
  <c r="I93" i="24"/>
  <c r="M116" i="24"/>
  <c r="F225" i="24"/>
  <c r="M32" i="24"/>
  <c r="H55" i="24"/>
  <c r="I116" i="24"/>
  <c r="M185" i="24"/>
  <c r="K94" i="24"/>
  <c r="F117" i="24"/>
  <c r="M226" i="24"/>
  <c r="CH42" i="25"/>
  <c r="CH41" i="25"/>
  <c r="IR38" i="25"/>
  <c r="IR37" i="25"/>
  <c r="LM38" i="25"/>
  <c r="LM37" i="25"/>
  <c r="H225" i="24"/>
  <c r="H94" i="24"/>
  <c r="L162" i="24"/>
  <c r="G117" i="24"/>
  <c r="F186" i="24"/>
  <c r="G55" i="24"/>
  <c r="JA38" i="25"/>
  <c r="J238" i="24" s="1"/>
  <c r="JA37" i="25"/>
  <c r="J237" i="24" s="1"/>
  <c r="BQ37" i="25"/>
  <c r="BQ38" i="25"/>
  <c r="JA41" i="25"/>
  <c r="J241" i="24" s="1"/>
  <c r="JA42" i="25"/>
  <c r="J242" i="24" s="1"/>
  <c r="J249" i="24" s="1"/>
  <c r="CH38" i="25"/>
  <c r="CH37" i="25"/>
  <c r="JF37" i="25"/>
  <c r="JF38" i="25"/>
  <c r="AR38" i="25"/>
  <c r="AR37" i="25"/>
  <c r="LO41" i="25"/>
  <c r="M241" i="24" s="1"/>
  <c r="LO42" i="25"/>
  <c r="M242" i="24" s="1"/>
  <c r="DG38" i="25"/>
  <c r="DG37" i="25"/>
  <c r="LN38" i="25"/>
  <c r="L238" i="24" s="1"/>
  <c r="LN37" i="25"/>
  <c r="L237" i="24" s="1"/>
  <c r="CP37" i="25"/>
  <c r="I75" i="24" s="1"/>
  <c r="I91" i="24" s="1"/>
  <c r="I121" i="24" s="1"/>
  <c r="CP38" i="25"/>
  <c r="I76" i="24" s="1"/>
  <c r="AR42" i="25"/>
  <c r="AR41" i="25"/>
  <c r="J185" i="24"/>
  <c r="L32" i="24"/>
  <c r="L225" i="24"/>
  <c r="J163" i="24"/>
  <c r="K56" i="24"/>
  <c r="H33" i="24"/>
  <c r="F116" i="24"/>
  <c r="M94" i="24"/>
  <c r="M71" i="24"/>
  <c r="J117" i="24"/>
  <c r="F162" i="24"/>
  <c r="H162" i="24"/>
  <c r="I225" i="24"/>
  <c r="K226" i="24"/>
  <c r="L226" i="24"/>
  <c r="K93" i="24"/>
  <c r="L116" i="24"/>
  <c r="K162" i="24"/>
  <c r="I185" i="24"/>
  <c r="J32" i="24"/>
  <c r="J225" i="24"/>
  <c r="JC41" i="25"/>
  <c r="JC42" i="25"/>
  <c r="EE37" i="25"/>
  <c r="EE38" i="25"/>
  <c r="EE41" i="25"/>
  <c r="EE42" i="25"/>
  <c r="I186" i="24"/>
  <c r="I33" i="24"/>
  <c r="EM41" i="25"/>
  <c r="EM42" i="25"/>
  <c r="M162" i="24"/>
  <c r="G225" i="24"/>
  <c r="G56" i="24"/>
  <c r="H93" i="24"/>
  <c r="H123" i="24" s="1"/>
  <c r="K163" i="24"/>
  <c r="I117" i="24"/>
  <c r="F33" i="24"/>
  <c r="K186" i="24"/>
  <c r="M163" i="24"/>
  <c r="G93" i="24"/>
  <c r="L185" i="24"/>
  <c r="M225" i="24"/>
  <c r="G163" i="24"/>
  <c r="F163" i="24"/>
  <c r="F185" i="24"/>
  <c r="M186" i="24"/>
  <c r="J55" i="24"/>
  <c r="K117" i="24"/>
  <c r="F93" i="24"/>
  <c r="L56" i="24"/>
  <c r="M55" i="24"/>
  <c r="G94" i="24"/>
  <c r="J162" i="24"/>
  <c r="G186" i="24"/>
  <c r="J186" i="24"/>
  <c r="M117" i="24"/>
  <c r="H117" i="24"/>
  <c r="J93" i="24"/>
  <c r="J123" i="24" s="1"/>
  <c r="J56" i="24"/>
  <c r="G226" i="24"/>
  <c r="F55" i="24"/>
  <c r="F70" i="24" s="1"/>
  <c r="L93" i="24"/>
  <c r="L55" i="24"/>
  <c r="L186" i="24"/>
  <c r="K185" i="24"/>
  <c r="I94" i="24"/>
  <c r="H226" i="24"/>
  <c r="K32" i="24"/>
  <c r="I226" i="24"/>
  <c r="H185" i="24"/>
  <c r="G185" i="24"/>
  <c r="F56" i="24"/>
  <c r="F94" i="24"/>
  <c r="H163" i="24"/>
  <c r="L33" i="24"/>
  <c r="K225" i="24"/>
  <c r="L94" i="24"/>
  <c r="I162" i="24"/>
  <c r="G33" i="24"/>
  <c r="I55" i="24"/>
  <c r="K33" i="24"/>
  <c r="J33" i="24"/>
  <c r="I32" i="24"/>
  <c r="H186" i="24"/>
  <c r="G162" i="24"/>
  <c r="L163" i="24"/>
  <c r="J226" i="24"/>
  <c r="K55" i="24"/>
  <c r="K116" i="24"/>
  <c r="J94" i="24"/>
  <c r="I56" i="24"/>
  <c r="L117" i="24"/>
  <c r="I163" i="24"/>
  <c r="F226" i="24"/>
  <c r="I235" i="24" l="1"/>
  <c r="I234" i="24"/>
  <c r="J244" i="24"/>
  <c r="M248" i="24"/>
  <c r="I230" i="24"/>
  <c r="L230" i="24"/>
  <c r="L244" i="24" s="1"/>
  <c r="GY42" i="25"/>
  <c r="GY41" i="25"/>
  <c r="J248" i="24"/>
  <c r="M249" i="24"/>
  <c r="H70" i="24"/>
  <c r="H232" i="24" s="1"/>
  <c r="H246" i="24" s="1"/>
  <c r="G71" i="24"/>
  <c r="G70" i="24"/>
  <c r="G123" i="24"/>
  <c r="K124" i="24"/>
  <c r="H71" i="24"/>
  <c r="M123" i="24"/>
  <c r="L70" i="24"/>
  <c r="I71" i="24"/>
  <c r="L123" i="24"/>
  <c r="I123" i="24"/>
  <c r="G124" i="24"/>
  <c r="M70" i="24"/>
  <c r="L124" i="24"/>
  <c r="K71" i="24"/>
  <c r="H124" i="24"/>
  <c r="F124" i="24"/>
  <c r="J70" i="24"/>
  <c r="J232" i="24" s="1"/>
  <c r="J246" i="24" s="1"/>
  <c r="M124" i="24"/>
  <c r="M233" i="24" s="1"/>
  <c r="M247" i="24" s="1"/>
  <c r="F123" i="24"/>
  <c r="F232" i="24" s="1"/>
  <c r="F246" i="24" s="1"/>
  <c r="I124" i="24"/>
  <c r="IZ38" i="25"/>
  <c r="I238" i="24" s="1"/>
  <c r="IZ37" i="25"/>
  <c r="I237" i="24" s="1"/>
  <c r="DF37" i="25"/>
  <c r="DF38" i="25"/>
  <c r="LO38" i="25"/>
  <c r="M238" i="24" s="1"/>
  <c r="LO37" i="25"/>
  <c r="M237" i="24" s="1"/>
  <c r="M244" i="24" s="1"/>
  <c r="CG38" i="25"/>
  <c r="CG37" i="25"/>
  <c r="IZ41" i="25"/>
  <c r="I241" i="24" s="1"/>
  <c r="I248" i="24" s="1"/>
  <c r="IZ42" i="25"/>
  <c r="I242" i="24" s="1"/>
  <c r="IT38" i="25"/>
  <c r="IT37" i="25"/>
  <c r="JC37" i="25"/>
  <c r="JC38" i="25"/>
  <c r="J124" i="24"/>
  <c r="I70" i="24"/>
  <c r="CG42" i="25"/>
  <c r="CG41" i="25"/>
  <c r="K123" i="24"/>
  <c r="J71" i="24"/>
  <c r="L71" i="24"/>
  <c r="EN38" i="25"/>
  <c r="EN37" i="25"/>
  <c r="H224" i="24"/>
  <c r="G161" i="24"/>
  <c r="IT41" i="25"/>
  <c r="IT42" i="25"/>
  <c r="G54" i="24"/>
  <c r="H161" i="24"/>
  <c r="G184" i="24"/>
  <c r="K70" i="24"/>
  <c r="G224" i="24"/>
  <c r="F71" i="24"/>
  <c r="I244" i="24" l="1"/>
  <c r="I249" i="24"/>
  <c r="L233" i="24"/>
  <c r="L247" i="24" s="1"/>
  <c r="G232" i="24"/>
  <c r="G246" i="24" s="1"/>
  <c r="G233" i="24"/>
  <c r="G247" i="24" s="1"/>
  <c r="K233" i="24"/>
  <c r="K247" i="24" s="1"/>
  <c r="I232" i="24"/>
  <c r="I246" i="24" s="1"/>
  <c r="K232" i="24"/>
  <c r="K246" i="24" s="1"/>
  <c r="H233" i="24"/>
  <c r="H247" i="24" s="1"/>
  <c r="L232" i="24"/>
  <c r="L246" i="24" s="1"/>
  <c r="I233" i="24"/>
  <c r="I247" i="24" s="1"/>
  <c r="M232" i="24"/>
  <c r="M246" i="24" s="1"/>
  <c r="J233" i="24"/>
  <c r="J247" i="24" s="1"/>
  <c r="K92" i="24"/>
  <c r="F233" i="24"/>
  <c r="F247" i="24" s="1"/>
  <c r="G115" i="24"/>
  <c r="F224" i="24"/>
  <c r="K115" i="24"/>
  <c r="J224" i="24"/>
  <c r="G31" i="24"/>
  <c r="G69" i="24" s="1"/>
  <c r="JE37" i="25"/>
  <c r="JE38" i="25"/>
  <c r="IS42" i="25"/>
  <c r="IS41" i="25"/>
  <c r="F161" i="24"/>
  <c r="EM38" i="25"/>
  <c r="EM37" i="25"/>
  <c r="L224" i="24"/>
  <c r="JE41" i="25"/>
  <c r="JE42" i="25"/>
  <c r="IS38" i="25"/>
  <c r="IS37" i="25"/>
  <c r="F54" i="24"/>
  <c r="M224" i="24"/>
  <c r="H54" i="24"/>
  <c r="F184" i="24"/>
  <c r="M161" i="24"/>
  <c r="L161" i="24"/>
  <c r="J161" i="24"/>
  <c r="K224" i="24"/>
  <c r="K161" i="24"/>
  <c r="K184" i="24"/>
  <c r="G92" i="24"/>
  <c r="H184" i="24"/>
  <c r="H115" i="24"/>
  <c r="K54" i="24"/>
  <c r="K31" i="24"/>
  <c r="F31" i="24"/>
  <c r="G122" i="24" l="1"/>
  <c r="G231" i="24" s="1"/>
  <c r="K122" i="24"/>
  <c r="F69" i="24"/>
  <c r="K69" i="24"/>
  <c r="F115" i="24"/>
  <c r="JD37" i="25"/>
  <c r="JD38" i="25"/>
  <c r="JD42" i="25"/>
  <c r="JD41" i="25"/>
  <c r="J92" i="24"/>
  <c r="L184" i="24"/>
  <c r="L54" i="24"/>
  <c r="H92" i="24"/>
  <c r="H122" i="24" s="1"/>
  <c r="H31" i="24"/>
  <c r="H69" i="24" s="1"/>
  <c r="L31" i="24"/>
  <c r="L92" i="24"/>
  <c r="L115" i="24"/>
  <c r="F92" i="24"/>
  <c r="L69" i="24" l="1"/>
  <c r="K231" i="24"/>
  <c r="K245" i="24" s="1"/>
  <c r="F122" i="24"/>
  <c r="F231" i="24" s="1"/>
  <c r="L122" i="24"/>
  <c r="J184" i="24"/>
  <c r="J54" i="24"/>
  <c r="I224" i="24"/>
  <c r="J115" i="24"/>
  <c r="J122" i="24" s="1"/>
  <c r="M54" i="24"/>
  <c r="I161" i="24"/>
  <c r="J31" i="24"/>
  <c r="G245" i="24"/>
  <c r="M31" i="24"/>
  <c r="M115" i="24"/>
  <c r="M184" i="24"/>
  <c r="M92" i="24"/>
  <c r="H231" i="24"/>
  <c r="H245" i="24" s="1"/>
  <c r="L231" i="24" l="1"/>
  <c r="L245" i="24" s="1"/>
  <c r="M122" i="24"/>
  <c r="F245" i="24"/>
  <c r="I54" i="24"/>
  <c r="J69" i="24"/>
  <c r="J231" i="24" s="1"/>
  <c r="I31" i="24"/>
  <c r="I115" i="24"/>
  <c r="I184" i="24"/>
  <c r="I92" i="24"/>
  <c r="M69" i="24"/>
  <c r="I122" i="24" l="1"/>
  <c r="M231" i="24"/>
  <c r="I69" i="24"/>
  <c r="J245" i="24"/>
  <c r="I231" i="24" l="1"/>
  <c r="M245" i="24"/>
  <c r="I245" i="24" l="1"/>
</calcChain>
</file>

<file path=xl/sharedStrings.xml><?xml version="1.0" encoding="utf-8"?>
<sst xmlns="http://schemas.openxmlformats.org/spreadsheetml/2006/main" count="1148" uniqueCount="313">
  <si>
    <r>
      <rPr>
        <sz val="9"/>
        <color theme="1"/>
        <rFont val="ＭＳ ゴシック"/>
        <family val="3"/>
        <charset val="128"/>
      </rPr>
      <t>除税額</t>
    </r>
    <rPh sb="0" eb="1">
      <t>ショウジョ</t>
    </rPh>
    <rPh sb="1" eb="3">
      <t>ゼイガク</t>
    </rPh>
    <phoneticPr fontId="1"/>
  </si>
  <si>
    <r>
      <rPr>
        <sz val="9"/>
        <color theme="1"/>
        <rFont val="ＭＳ ゴシック"/>
        <family val="3"/>
        <charset val="128"/>
      </rPr>
      <t>うち補助金</t>
    </r>
    <rPh sb="2" eb="5">
      <t>ホジョキン</t>
    </rPh>
    <phoneticPr fontId="1"/>
  </si>
  <si>
    <r>
      <rPr>
        <sz val="10"/>
        <rFont val="ＭＳ ゴシック"/>
        <family val="3"/>
        <charset val="128"/>
      </rPr>
      <t>面積</t>
    </r>
    <rPh sb="0" eb="2">
      <t>メンセキ</t>
    </rPh>
    <phoneticPr fontId="1"/>
  </si>
  <si>
    <r>
      <rPr>
        <sz val="10"/>
        <rFont val="ＭＳ ゴシック"/>
        <family val="3"/>
        <charset val="128"/>
      </rPr>
      <t>㎡</t>
    </r>
    <phoneticPr fontId="1"/>
  </si>
  <si>
    <t>計画</t>
  </si>
  <si>
    <t>実績</t>
  </si>
  <si>
    <r>
      <rPr>
        <sz val="11"/>
        <color theme="1"/>
        <rFont val="ＭＳ ゴシック"/>
        <family val="3"/>
        <charset val="128"/>
      </rPr>
      <t>【合計一覧】</t>
    </r>
    <rPh sb="1" eb="3">
      <t>ゴウケイ</t>
    </rPh>
    <rPh sb="3" eb="5">
      <t>イチラン</t>
    </rPh>
    <phoneticPr fontId="1"/>
  </si>
  <si>
    <r>
      <rPr>
        <sz val="11"/>
        <color theme="1"/>
        <rFont val="ＭＳ ゴシック"/>
        <family val="3"/>
        <charset val="128"/>
      </rPr>
      <t>園地数</t>
    </r>
    <rPh sb="0" eb="2">
      <t>エンチ</t>
    </rPh>
    <rPh sb="2" eb="3">
      <t>カズ</t>
    </rPh>
    <phoneticPr fontId="1"/>
  </si>
  <si>
    <r>
      <rPr>
        <sz val="11"/>
        <color theme="1"/>
        <rFont val="ＭＳ ゴシック"/>
        <family val="3"/>
        <charset val="128"/>
      </rPr>
      <t>面積</t>
    </r>
    <rPh sb="0" eb="2">
      <t>メンセキ</t>
    </rPh>
    <phoneticPr fontId="1"/>
  </si>
  <si>
    <r>
      <rPr>
        <sz val="11"/>
        <color theme="1"/>
        <rFont val="ＭＳ ゴシック"/>
        <family val="3"/>
        <charset val="128"/>
      </rPr>
      <t>事業費</t>
    </r>
    <rPh sb="0" eb="3">
      <t>ジギョウヒ</t>
    </rPh>
    <phoneticPr fontId="1"/>
  </si>
  <si>
    <r>
      <rPr>
        <sz val="11"/>
        <color theme="1"/>
        <rFont val="ＭＳ ゴシック"/>
        <family val="3"/>
        <charset val="128"/>
      </rPr>
      <t>補助金</t>
    </r>
    <rPh sb="0" eb="2">
      <t>ホジョ</t>
    </rPh>
    <phoneticPr fontId="1"/>
  </si>
  <si>
    <r>
      <rPr>
        <sz val="11"/>
        <color theme="1"/>
        <rFont val="ＭＳ ゴシック"/>
        <family val="3"/>
        <charset val="128"/>
      </rPr>
      <t>消費税等</t>
    </r>
    <rPh sb="0" eb="3">
      <t>ショウヒゼイ</t>
    </rPh>
    <rPh sb="3" eb="4">
      <t>トウ</t>
    </rPh>
    <phoneticPr fontId="1"/>
  </si>
  <si>
    <r>
      <rPr>
        <sz val="9"/>
        <color theme="1"/>
        <rFont val="ＭＳ ゴシック"/>
        <family val="3"/>
        <charset val="128"/>
      </rPr>
      <t>初年度完了</t>
    </r>
    <rPh sb="0" eb="3">
      <t>ショネンド</t>
    </rPh>
    <rPh sb="3" eb="5">
      <t>カンリョウ</t>
    </rPh>
    <phoneticPr fontId="1"/>
  </si>
  <si>
    <r>
      <rPr>
        <sz val="9"/>
        <color theme="1"/>
        <rFont val="ＭＳ ゴシック"/>
        <family val="3"/>
        <charset val="128"/>
      </rPr>
      <t>次年度完了</t>
    </r>
    <rPh sb="0" eb="3">
      <t>ジネンド</t>
    </rPh>
    <rPh sb="3" eb="5">
      <t>カンリョウ</t>
    </rPh>
    <phoneticPr fontId="1"/>
  </si>
  <si>
    <r>
      <rPr>
        <sz val="11"/>
        <color theme="1"/>
        <rFont val="ＭＳ ゴシック"/>
        <family val="3"/>
        <charset val="128"/>
      </rPr>
      <t>㎡</t>
    </r>
  </si>
  <si>
    <r>
      <rPr>
        <sz val="11"/>
        <color theme="1"/>
        <rFont val="ＭＳ ゴシック"/>
        <family val="3"/>
        <charset val="128"/>
      </rPr>
      <t>円</t>
    </r>
    <rPh sb="0" eb="1">
      <t>エン</t>
    </rPh>
    <phoneticPr fontId="1"/>
  </si>
  <si>
    <r>
      <t>(</t>
    </r>
    <r>
      <rPr>
        <sz val="9"/>
        <color theme="1"/>
        <rFont val="ＭＳ ゴシック"/>
        <family val="3"/>
        <charset val="128"/>
      </rPr>
      <t>予定</t>
    </r>
    <r>
      <rPr>
        <sz val="9"/>
        <color theme="1"/>
        <rFont val="Lucida Sans"/>
        <family val="2"/>
      </rPr>
      <t>)</t>
    </r>
    <r>
      <rPr>
        <sz val="9"/>
        <color theme="1"/>
        <rFont val="ＭＳ ゴシック"/>
        <family val="3"/>
        <charset val="128"/>
      </rPr>
      <t>分　円</t>
    </r>
    <rPh sb="6" eb="7">
      <t>エン</t>
    </rPh>
    <phoneticPr fontId="1"/>
  </si>
  <si>
    <r>
      <rPr>
        <sz val="9"/>
        <color theme="1"/>
        <rFont val="ＭＳ ゴシック"/>
        <family val="3"/>
        <charset val="128"/>
      </rPr>
      <t>円</t>
    </r>
    <rPh sb="0" eb="1">
      <t>エン</t>
    </rPh>
    <phoneticPr fontId="1"/>
  </si>
  <si>
    <r>
      <rPr>
        <sz val="11"/>
        <color theme="1"/>
        <rFont val="ＭＳ ゴシック"/>
        <family val="3"/>
        <charset val="128"/>
      </rPr>
      <t>実績</t>
    </r>
    <rPh sb="0" eb="2">
      <t>ジッセキ</t>
    </rPh>
    <phoneticPr fontId="1"/>
  </si>
  <si>
    <r>
      <rPr>
        <sz val="11"/>
        <color theme="1"/>
        <rFont val="ＭＳ ゴシック"/>
        <family val="3"/>
        <charset val="128"/>
      </rPr>
      <t>（小計）</t>
    </r>
    <rPh sb="1" eb="3">
      <t>ショウケイ</t>
    </rPh>
    <phoneticPr fontId="1"/>
  </si>
  <si>
    <r>
      <rPr>
        <sz val="11"/>
        <color theme="1"/>
        <rFont val="ＭＳ ゴシック"/>
        <family val="3"/>
        <charset val="128"/>
      </rPr>
      <t>整備事業小計</t>
    </r>
    <rPh sb="0" eb="2">
      <t>セイビ</t>
    </rPh>
    <rPh sb="2" eb="4">
      <t>ジギョウ</t>
    </rPh>
    <rPh sb="4" eb="6">
      <t>ショウケイ</t>
    </rPh>
    <phoneticPr fontId="1"/>
  </si>
  <si>
    <r>
      <rPr>
        <sz val="11"/>
        <color theme="1"/>
        <rFont val="ＭＳ ゴシック"/>
        <family val="3"/>
        <charset val="128"/>
      </rPr>
      <t>合計（整備＋未収益）</t>
    </r>
    <rPh sb="0" eb="2">
      <t>ゴウケイ</t>
    </rPh>
    <rPh sb="3" eb="5">
      <t>セイビ</t>
    </rPh>
    <rPh sb="6" eb="9">
      <t>ミシュウエキ</t>
    </rPh>
    <phoneticPr fontId="1"/>
  </si>
  <si>
    <r>
      <rPr>
        <sz val="10"/>
        <rFont val="ＭＳ ゴシック"/>
        <family val="3"/>
        <charset val="128"/>
      </rPr>
      <t>年度区分</t>
    </r>
    <rPh sb="0" eb="2">
      <t>ネンド</t>
    </rPh>
    <rPh sb="2" eb="4">
      <t>クブン</t>
    </rPh>
    <phoneticPr fontId="1"/>
  </si>
  <si>
    <r>
      <rPr>
        <sz val="10"/>
        <rFont val="ＭＳ ゴシック"/>
        <family val="3"/>
        <charset val="128"/>
      </rPr>
      <t>都道府県</t>
    </r>
    <rPh sb="0" eb="4">
      <t>トドウフケン</t>
    </rPh>
    <phoneticPr fontId="1"/>
  </si>
  <si>
    <r>
      <rPr>
        <sz val="10"/>
        <rFont val="ＭＳ ゴシック"/>
        <family val="3"/>
        <charset val="128"/>
      </rPr>
      <t>園地番号</t>
    </r>
    <rPh sb="0" eb="2">
      <t>エンチ</t>
    </rPh>
    <rPh sb="2" eb="4">
      <t>バンゴウ</t>
    </rPh>
    <phoneticPr fontId="1"/>
  </si>
  <si>
    <r>
      <rPr>
        <sz val="10"/>
        <rFont val="ＭＳ ゴシック"/>
        <family val="3"/>
        <charset val="128"/>
      </rPr>
      <t>転換元（現況）</t>
    </r>
    <rPh sb="0" eb="2">
      <t>テンカン</t>
    </rPh>
    <rPh sb="2" eb="3">
      <t>モト</t>
    </rPh>
    <rPh sb="4" eb="6">
      <t>ゲンキョウ</t>
    </rPh>
    <phoneticPr fontId="1"/>
  </si>
  <si>
    <r>
      <rPr>
        <sz val="10"/>
        <rFont val="ＭＳ ゴシック"/>
        <family val="3"/>
        <charset val="128"/>
      </rPr>
      <t>転換先</t>
    </r>
    <rPh sb="0" eb="2">
      <t>テンカン</t>
    </rPh>
    <rPh sb="2" eb="3">
      <t>サキ</t>
    </rPh>
    <phoneticPr fontId="1"/>
  </si>
  <si>
    <r>
      <rPr>
        <sz val="10"/>
        <rFont val="ＭＳ ゴシック"/>
        <family val="3"/>
        <charset val="128"/>
      </rPr>
      <t>完了区分</t>
    </r>
    <rPh sb="0" eb="2">
      <t>カンリョウ</t>
    </rPh>
    <rPh sb="2" eb="4">
      <t>クブン</t>
    </rPh>
    <phoneticPr fontId="1"/>
  </si>
  <si>
    <r>
      <rPr>
        <sz val="10"/>
        <rFont val="ＭＳ ゴシック"/>
        <family val="3"/>
        <charset val="128"/>
      </rPr>
      <t>整備事＋未収益事業
合　　計</t>
    </r>
    <rPh sb="0" eb="2">
      <t>セイビ</t>
    </rPh>
    <rPh sb="2" eb="3">
      <t>コト</t>
    </rPh>
    <rPh sb="4" eb="7">
      <t>ミシュウエキ</t>
    </rPh>
    <rPh sb="7" eb="9">
      <t>ジギョウ</t>
    </rPh>
    <rPh sb="10" eb="11">
      <t>ゴウ</t>
    </rPh>
    <rPh sb="13" eb="14">
      <t>ケイ</t>
    </rPh>
    <phoneticPr fontId="1"/>
  </si>
  <si>
    <r>
      <rPr>
        <sz val="10"/>
        <rFont val="ＭＳ ゴシック"/>
        <family val="3"/>
        <charset val="128"/>
      </rPr>
      <t xml:space="preserve">備考
</t>
    </r>
    <r>
      <rPr>
        <sz val="9"/>
        <rFont val="ＭＳ ゴシック"/>
        <family val="3"/>
        <charset val="128"/>
      </rPr>
      <t>（自然災害等）</t>
    </r>
    <rPh sb="0" eb="2">
      <t>ビコウ</t>
    </rPh>
    <rPh sb="4" eb="6">
      <t>シゼン</t>
    </rPh>
    <rPh sb="6" eb="8">
      <t>サイガイ</t>
    </rPh>
    <rPh sb="8" eb="9">
      <t>トウ</t>
    </rPh>
    <phoneticPr fontId="1"/>
  </si>
  <si>
    <r>
      <rPr>
        <sz val="10"/>
        <rFont val="ＭＳ ゴシック"/>
        <family val="3"/>
        <charset val="128"/>
      </rPr>
      <t>品目</t>
    </r>
    <rPh sb="0" eb="2">
      <t>ヒンモク</t>
    </rPh>
    <phoneticPr fontId="1"/>
  </si>
  <si>
    <r>
      <rPr>
        <sz val="10"/>
        <rFont val="ＭＳ ゴシック"/>
        <family val="3"/>
        <charset val="128"/>
      </rPr>
      <t>品種</t>
    </r>
    <rPh sb="0" eb="2">
      <t>ヒンシュ</t>
    </rPh>
    <phoneticPr fontId="1"/>
  </si>
  <si>
    <r>
      <rPr>
        <sz val="10"/>
        <rFont val="ＭＳ ゴシック"/>
        <family val="3"/>
        <charset val="128"/>
      </rPr>
      <t>（栽培区分）</t>
    </r>
    <rPh sb="1" eb="3">
      <t>サイバイ</t>
    </rPh>
    <rPh sb="3" eb="5">
      <t>クブン</t>
    </rPh>
    <phoneticPr fontId="1"/>
  </si>
  <si>
    <r>
      <rPr>
        <sz val="10"/>
        <rFont val="ＭＳ ゴシック"/>
        <family val="3"/>
        <charset val="128"/>
      </rPr>
      <t>小規模園地整備　計</t>
    </r>
    <rPh sb="0" eb="7">
      <t>ショウキボエンチセイビ</t>
    </rPh>
    <rPh sb="8" eb="9">
      <t>ケイ</t>
    </rPh>
    <phoneticPr fontId="1"/>
  </si>
  <si>
    <r>
      <rPr>
        <sz val="10"/>
        <rFont val="ＭＳ ゴシック"/>
        <family val="3"/>
        <charset val="128"/>
      </rPr>
      <t>未収益期間支援事業分</t>
    </r>
    <rPh sb="0" eb="3">
      <t>ミシュウエキ</t>
    </rPh>
    <rPh sb="3" eb="5">
      <t>キカン</t>
    </rPh>
    <rPh sb="5" eb="7">
      <t>シエン</t>
    </rPh>
    <rPh sb="7" eb="9">
      <t>ジギョウ</t>
    </rPh>
    <rPh sb="9" eb="10">
      <t>ブン</t>
    </rPh>
    <phoneticPr fontId="1"/>
  </si>
  <si>
    <r>
      <rPr>
        <sz val="10"/>
        <rFont val="ＭＳ ゴシック"/>
        <family val="3"/>
        <charset val="128"/>
      </rPr>
      <t>植栽</t>
    </r>
    <rPh sb="0" eb="2">
      <t>ショクサイ</t>
    </rPh>
    <phoneticPr fontId="1"/>
  </si>
  <si>
    <r>
      <t>(</t>
    </r>
    <r>
      <rPr>
        <sz val="8"/>
        <rFont val="ＭＳ ゴシック"/>
        <family val="3"/>
        <charset val="128"/>
      </rPr>
      <t>参考</t>
    </r>
    <r>
      <rPr>
        <sz val="8"/>
        <rFont val="Lucida Sans"/>
        <family val="2"/>
      </rPr>
      <t>)</t>
    </r>
    <r>
      <rPr>
        <sz val="8"/>
        <rFont val="ＭＳ ゴシック"/>
        <family val="3"/>
        <charset val="128"/>
      </rPr>
      <t>改植及び新植の場合：下限本数</t>
    </r>
    <r>
      <rPr>
        <sz val="8"/>
        <rFont val="Lucida Sans"/>
        <family val="2"/>
      </rPr>
      <t>(</t>
    </r>
    <r>
      <rPr>
        <sz val="8"/>
        <rFont val="ＭＳ ゴシック"/>
        <family val="3"/>
        <charset val="128"/>
      </rPr>
      <t>本</t>
    </r>
    <r>
      <rPr>
        <sz val="8"/>
        <rFont val="Lucida Sans"/>
        <family val="2"/>
      </rPr>
      <t>/10a)</t>
    </r>
    <rPh sb="1" eb="3">
      <t>サンコウ</t>
    </rPh>
    <rPh sb="4" eb="6">
      <t>カイショク</t>
    </rPh>
    <rPh sb="6" eb="7">
      <t>オヨ</t>
    </rPh>
    <rPh sb="8" eb="10">
      <t>シンショク</t>
    </rPh>
    <rPh sb="11" eb="13">
      <t>バアイ</t>
    </rPh>
    <rPh sb="14" eb="16">
      <t>カゲン</t>
    </rPh>
    <rPh sb="16" eb="18">
      <t>ホンスウ</t>
    </rPh>
    <rPh sb="19" eb="20">
      <t>ホン</t>
    </rPh>
    <phoneticPr fontId="1"/>
  </si>
  <si>
    <r>
      <rPr>
        <sz val="10"/>
        <rFont val="ＭＳ ゴシック"/>
        <family val="3"/>
        <charset val="128"/>
      </rPr>
      <t>（初年度・次年度）</t>
    </r>
    <rPh sb="1" eb="4">
      <t>ショネンド</t>
    </rPh>
    <rPh sb="5" eb="8">
      <t>ジネンド</t>
    </rPh>
    <phoneticPr fontId="1"/>
  </si>
  <si>
    <r>
      <rPr>
        <sz val="10"/>
        <rFont val="ＭＳ ゴシック"/>
        <family val="3"/>
        <charset val="128"/>
      </rPr>
      <t>（高接）</t>
    </r>
    <rPh sb="1" eb="3">
      <t>タカツ</t>
    </rPh>
    <phoneticPr fontId="1"/>
  </si>
  <si>
    <r>
      <rPr>
        <sz val="10"/>
        <rFont val="ＭＳ ゴシック"/>
        <family val="3"/>
        <charset val="128"/>
      </rPr>
      <t>（用水・かん水施設の整備）</t>
    </r>
    <phoneticPr fontId="1"/>
  </si>
  <si>
    <r>
      <rPr>
        <sz val="10"/>
        <rFont val="ＭＳ ゴシック"/>
        <family val="3"/>
        <charset val="128"/>
      </rPr>
      <t>（園地管理軌道施設の整備）</t>
    </r>
    <phoneticPr fontId="1"/>
  </si>
  <si>
    <r>
      <rPr>
        <sz val="10"/>
        <rFont val="ＭＳ ゴシック"/>
        <family val="3"/>
        <charset val="128"/>
      </rPr>
      <t>（防霜施設の整備）</t>
    </r>
    <phoneticPr fontId="1"/>
  </si>
  <si>
    <r>
      <rPr>
        <sz val="10"/>
        <rFont val="ＭＳ ゴシック"/>
        <family val="3"/>
        <charset val="128"/>
      </rPr>
      <t>（防風施設の整備）</t>
    </r>
    <phoneticPr fontId="1"/>
  </si>
  <si>
    <r>
      <rPr>
        <sz val="10"/>
        <rFont val="ＭＳ ゴシック"/>
        <family val="3"/>
        <charset val="128"/>
      </rPr>
      <t>整備事業分計</t>
    </r>
    <rPh sb="0" eb="2">
      <t>セイビ</t>
    </rPh>
    <rPh sb="2" eb="4">
      <t>ジギョウ</t>
    </rPh>
    <rPh sb="4" eb="5">
      <t>ブン</t>
    </rPh>
    <rPh sb="5" eb="6">
      <t>ケイ</t>
    </rPh>
    <phoneticPr fontId="1"/>
  </si>
  <si>
    <r>
      <rPr>
        <sz val="10"/>
        <rFont val="ＭＳ ゴシック"/>
        <family val="3"/>
        <charset val="128"/>
      </rPr>
      <t>事業量　（本）</t>
    </r>
    <phoneticPr fontId="1"/>
  </si>
  <si>
    <r>
      <rPr>
        <sz val="10"/>
        <rFont val="ＭＳ ゴシック"/>
        <family val="3"/>
        <charset val="128"/>
      </rPr>
      <t>単価</t>
    </r>
    <rPh sb="0" eb="2">
      <t>タンカ</t>
    </rPh>
    <phoneticPr fontId="1"/>
  </si>
  <si>
    <r>
      <rPr>
        <sz val="10"/>
        <rFont val="ＭＳ ゴシック"/>
        <family val="3"/>
        <charset val="128"/>
      </rPr>
      <t>園地数</t>
    </r>
    <rPh sb="0" eb="2">
      <t>エンチ</t>
    </rPh>
    <rPh sb="2" eb="3">
      <t>スウ</t>
    </rPh>
    <phoneticPr fontId="1"/>
  </si>
  <si>
    <r>
      <rPr>
        <sz val="10"/>
        <rFont val="ＭＳ ゴシック"/>
        <family val="3"/>
        <charset val="128"/>
      </rPr>
      <t>事業費</t>
    </r>
    <rPh sb="0" eb="3">
      <t>ジギョウヒ</t>
    </rPh>
    <phoneticPr fontId="1"/>
  </si>
  <si>
    <r>
      <rPr>
        <sz val="10"/>
        <rFont val="ＭＳ ゴシック"/>
        <family val="3"/>
        <charset val="128"/>
      </rPr>
      <t>補助金</t>
    </r>
    <rPh sb="0" eb="2">
      <t>ホジョ</t>
    </rPh>
    <phoneticPr fontId="1"/>
  </si>
  <si>
    <r>
      <rPr>
        <sz val="10"/>
        <rFont val="ＭＳ ゴシック"/>
        <family val="3"/>
        <charset val="128"/>
      </rPr>
      <t>事業費</t>
    </r>
    <phoneticPr fontId="1"/>
  </si>
  <si>
    <r>
      <rPr>
        <sz val="10"/>
        <rFont val="ＭＳ ゴシック"/>
        <family val="3"/>
        <charset val="128"/>
      </rPr>
      <t>事業量</t>
    </r>
    <phoneticPr fontId="1"/>
  </si>
  <si>
    <r>
      <rPr>
        <sz val="10"/>
        <rFont val="ＭＳ ゴシック"/>
        <family val="3"/>
        <charset val="128"/>
      </rPr>
      <t>密度</t>
    </r>
    <rPh sb="0" eb="2">
      <t>ミツド</t>
    </rPh>
    <phoneticPr fontId="1"/>
  </si>
  <si>
    <r>
      <rPr>
        <sz val="10"/>
        <rFont val="ＭＳ ゴシック"/>
        <family val="3"/>
        <charset val="128"/>
      </rPr>
      <t>定額</t>
    </r>
    <rPh sb="0" eb="2">
      <t>テイガク</t>
    </rPh>
    <phoneticPr fontId="1"/>
  </si>
  <si>
    <r>
      <rPr>
        <sz val="10"/>
        <rFont val="ＭＳ ゴシック"/>
        <family val="3"/>
        <charset val="128"/>
      </rPr>
      <t>定率</t>
    </r>
    <rPh sb="0" eb="2">
      <t>テイリツ</t>
    </rPh>
    <phoneticPr fontId="1"/>
  </si>
  <si>
    <r>
      <rPr>
        <sz val="10"/>
        <rFont val="ＭＳ ゴシック"/>
        <family val="3"/>
        <charset val="128"/>
      </rPr>
      <t>合計</t>
    </r>
    <rPh sb="0" eb="2">
      <t>ゴウケイ</t>
    </rPh>
    <phoneticPr fontId="1"/>
  </si>
  <si>
    <r>
      <rPr>
        <sz val="10"/>
        <rFont val="ＭＳ ゴシック"/>
        <family val="3"/>
        <charset val="128"/>
      </rPr>
      <t>合計</t>
    </r>
  </si>
  <si>
    <r>
      <rPr>
        <sz val="9"/>
        <rFont val="ＭＳ ゴシック"/>
        <family val="3"/>
        <charset val="128"/>
      </rPr>
      <t>初年度完了</t>
    </r>
    <r>
      <rPr>
        <sz val="9"/>
        <rFont val="Lucida Sans"/>
        <family val="2"/>
      </rPr>
      <t>(</t>
    </r>
    <r>
      <rPr>
        <sz val="9"/>
        <rFont val="ＭＳ ゴシック"/>
        <family val="3"/>
        <charset val="128"/>
      </rPr>
      <t>予定</t>
    </r>
    <r>
      <rPr>
        <sz val="9"/>
        <rFont val="Lucida Sans"/>
        <family val="2"/>
      </rPr>
      <t>)</t>
    </r>
    <r>
      <rPr>
        <sz val="9"/>
        <rFont val="ＭＳ ゴシック"/>
        <family val="3"/>
        <charset val="128"/>
      </rPr>
      <t>分</t>
    </r>
    <rPh sb="0" eb="3">
      <t>ショネンド</t>
    </rPh>
    <rPh sb="3" eb="5">
      <t>カンリョウ</t>
    </rPh>
    <rPh sb="6" eb="8">
      <t>ヨテイ</t>
    </rPh>
    <rPh sb="9" eb="10">
      <t>ブン</t>
    </rPh>
    <phoneticPr fontId="1"/>
  </si>
  <si>
    <r>
      <rPr>
        <sz val="9"/>
        <rFont val="ＭＳ ゴシック"/>
        <family val="3"/>
        <charset val="128"/>
      </rPr>
      <t>次年度完了</t>
    </r>
    <r>
      <rPr>
        <sz val="9"/>
        <rFont val="Lucida Sans"/>
        <family val="2"/>
      </rPr>
      <t>(</t>
    </r>
    <r>
      <rPr>
        <sz val="9"/>
        <rFont val="ＭＳ ゴシック"/>
        <family val="3"/>
        <charset val="128"/>
      </rPr>
      <t>予定</t>
    </r>
    <r>
      <rPr>
        <sz val="9"/>
        <rFont val="Lucida Sans"/>
        <family val="2"/>
      </rPr>
      <t>)</t>
    </r>
    <r>
      <rPr>
        <sz val="9"/>
        <rFont val="ＭＳ ゴシック"/>
        <family val="3"/>
        <charset val="128"/>
      </rPr>
      <t>分</t>
    </r>
    <rPh sb="0" eb="3">
      <t>ジネンド</t>
    </rPh>
    <rPh sb="3" eb="5">
      <t>カンリョウ</t>
    </rPh>
    <rPh sb="6" eb="8">
      <t>ヨテイ</t>
    </rPh>
    <rPh sb="9" eb="10">
      <t>ブン</t>
    </rPh>
    <phoneticPr fontId="1"/>
  </si>
  <si>
    <r>
      <rPr>
        <sz val="9"/>
        <rFont val="ＭＳ ゴシック"/>
        <family val="3"/>
        <charset val="128"/>
      </rPr>
      <t>除税額</t>
    </r>
    <rPh sb="0" eb="1">
      <t>ショウジョ</t>
    </rPh>
    <rPh sb="1" eb="3">
      <t>ゼイガク</t>
    </rPh>
    <phoneticPr fontId="1"/>
  </si>
  <si>
    <r>
      <rPr>
        <sz val="9"/>
        <rFont val="ＭＳ ゴシック"/>
        <family val="3"/>
        <charset val="128"/>
      </rPr>
      <t>うち補助金</t>
    </r>
    <rPh sb="2" eb="5">
      <t>ホジョキン</t>
    </rPh>
    <phoneticPr fontId="1"/>
  </si>
  <si>
    <r>
      <rPr>
        <sz val="10"/>
        <rFont val="ＭＳ ゴシック"/>
        <family val="3"/>
        <charset val="128"/>
      </rPr>
      <t>年度</t>
    </r>
    <rPh sb="0" eb="2">
      <t>ネンド</t>
    </rPh>
    <phoneticPr fontId="1"/>
  </si>
  <si>
    <r>
      <rPr>
        <sz val="10"/>
        <rFont val="ＭＳ ゴシック"/>
        <family val="3"/>
        <charset val="128"/>
      </rPr>
      <t>次</t>
    </r>
    <rPh sb="0" eb="1">
      <t>ジ</t>
    </rPh>
    <phoneticPr fontId="1"/>
  </si>
  <si>
    <r>
      <rPr>
        <sz val="10"/>
        <rFont val="ＭＳ ゴシック"/>
        <family val="3"/>
        <charset val="128"/>
      </rPr>
      <t>円</t>
    </r>
    <r>
      <rPr>
        <sz val="10"/>
        <rFont val="Lucida Sans"/>
        <family val="2"/>
      </rPr>
      <t>/</t>
    </r>
    <r>
      <rPr>
        <sz val="10"/>
        <rFont val="ＭＳ ゴシック"/>
        <family val="3"/>
        <charset val="128"/>
      </rPr>
      <t>㎡</t>
    </r>
    <rPh sb="0" eb="1">
      <t>エン</t>
    </rPh>
    <phoneticPr fontId="1"/>
  </si>
  <si>
    <r>
      <rPr>
        <sz val="10"/>
        <rFont val="ＭＳ ゴシック"/>
        <family val="3"/>
        <charset val="128"/>
      </rPr>
      <t>円</t>
    </r>
  </si>
  <si>
    <r>
      <rPr>
        <sz val="10"/>
        <rFont val="ＭＳ ゴシック"/>
        <family val="3"/>
        <charset val="128"/>
      </rPr>
      <t>円</t>
    </r>
    <rPh sb="0" eb="1">
      <t>エン</t>
    </rPh>
    <phoneticPr fontId="1"/>
  </si>
  <si>
    <r>
      <rPr>
        <sz val="10"/>
        <rFont val="ＭＳ ゴシック"/>
        <family val="3"/>
        <charset val="128"/>
      </rPr>
      <t>果樹未収益期間支援事業対象者確認欄</t>
    </r>
    <rPh sb="0" eb="2">
      <t>カジュ</t>
    </rPh>
    <rPh sb="2" eb="5">
      <t>ミシュウエキ</t>
    </rPh>
    <rPh sb="5" eb="7">
      <t>キカン</t>
    </rPh>
    <rPh sb="7" eb="9">
      <t>シエン</t>
    </rPh>
    <rPh sb="9" eb="11">
      <t>ジギョウ</t>
    </rPh>
    <rPh sb="11" eb="13">
      <t>タイショウ</t>
    </rPh>
    <rPh sb="13" eb="14">
      <t>シャ</t>
    </rPh>
    <rPh sb="14" eb="16">
      <t>カクニン</t>
    </rPh>
    <rPh sb="16" eb="17">
      <t>ラン</t>
    </rPh>
    <phoneticPr fontId="1"/>
  </si>
  <si>
    <t>面積</t>
    <rPh sb="0" eb="2">
      <t>メンセキ</t>
    </rPh>
    <phoneticPr fontId="1"/>
  </si>
  <si>
    <r>
      <rPr>
        <sz val="10"/>
        <rFont val="ＭＳ Ｐゴシック"/>
        <family val="3"/>
        <charset val="128"/>
      </rPr>
      <t>園内道</t>
    </r>
    <r>
      <rPr>
        <sz val="10"/>
        <rFont val="Lucida Sans"/>
        <family val="2"/>
      </rPr>
      <t>G</t>
    </r>
    <rPh sb="0" eb="2">
      <t>エンナイ</t>
    </rPh>
    <rPh sb="2" eb="3">
      <t>ミチ</t>
    </rPh>
    <phoneticPr fontId="1"/>
  </si>
  <si>
    <r>
      <rPr>
        <sz val="10"/>
        <rFont val="ＭＳ Ｐゴシック"/>
        <family val="3"/>
        <charset val="128"/>
      </rPr>
      <t>傾斜緩和</t>
    </r>
    <r>
      <rPr>
        <sz val="10"/>
        <rFont val="Lucida Sans"/>
        <family val="2"/>
      </rPr>
      <t>G</t>
    </r>
    <rPh sb="0" eb="2">
      <t>ケイシャ</t>
    </rPh>
    <rPh sb="2" eb="4">
      <t>カンワ</t>
    </rPh>
    <phoneticPr fontId="1"/>
  </si>
  <si>
    <r>
      <rPr>
        <sz val="10"/>
        <rFont val="ＭＳ Ｐゴシック"/>
        <family val="3"/>
        <charset val="128"/>
      </rPr>
      <t>土壌土層</t>
    </r>
    <r>
      <rPr>
        <sz val="10"/>
        <rFont val="Lucida Sans"/>
        <family val="2"/>
      </rPr>
      <t>G</t>
    </r>
    <rPh sb="0" eb="2">
      <t>ドジョウ</t>
    </rPh>
    <rPh sb="2" eb="4">
      <t>ドソウ</t>
    </rPh>
    <phoneticPr fontId="1"/>
  </si>
  <si>
    <r>
      <rPr>
        <sz val="10"/>
        <rFont val="ＭＳ Ｐゴシック"/>
        <family val="3"/>
        <charset val="128"/>
      </rPr>
      <t>排水路</t>
    </r>
    <r>
      <rPr>
        <sz val="10"/>
        <rFont val="Lucida Sans"/>
        <family val="2"/>
      </rPr>
      <t>G</t>
    </r>
    <rPh sb="0" eb="3">
      <t>ハイスイロ</t>
    </rPh>
    <phoneticPr fontId="1"/>
  </si>
  <si>
    <r>
      <rPr>
        <sz val="10"/>
        <rFont val="ＭＳ Ｐゴシック"/>
        <family val="3"/>
        <charset val="128"/>
      </rPr>
      <t>小規模計</t>
    </r>
    <r>
      <rPr>
        <sz val="10"/>
        <rFont val="Lucida Sans"/>
        <family val="2"/>
      </rPr>
      <t>G</t>
    </r>
    <rPh sb="0" eb="1">
      <t>コ</t>
    </rPh>
    <rPh sb="1" eb="3">
      <t>キボ</t>
    </rPh>
    <rPh sb="3" eb="4">
      <t>ケイ</t>
    </rPh>
    <phoneticPr fontId="1"/>
  </si>
  <si>
    <r>
      <rPr>
        <sz val="10"/>
        <rFont val="ＭＳ Ｐゴシック"/>
        <family val="3"/>
        <charset val="128"/>
      </rPr>
      <t>用水かん水</t>
    </r>
    <r>
      <rPr>
        <sz val="10"/>
        <rFont val="Lucida Sans"/>
        <family val="2"/>
      </rPr>
      <t>G</t>
    </r>
    <rPh sb="0" eb="2">
      <t>ヨウスイ</t>
    </rPh>
    <rPh sb="4" eb="5">
      <t>スイ</t>
    </rPh>
    <phoneticPr fontId="1"/>
  </si>
  <si>
    <r>
      <rPr>
        <sz val="10"/>
        <rFont val="ＭＳ Ｐゴシック"/>
        <family val="3"/>
        <charset val="128"/>
      </rPr>
      <t>園地軌道</t>
    </r>
    <r>
      <rPr>
        <sz val="10"/>
        <rFont val="Lucida Sans"/>
        <family val="2"/>
      </rPr>
      <t>G</t>
    </r>
    <rPh sb="0" eb="2">
      <t>エンチ</t>
    </rPh>
    <rPh sb="2" eb="4">
      <t>キドウ</t>
    </rPh>
    <phoneticPr fontId="1"/>
  </si>
  <si>
    <r>
      <rPr>
        <sz val="10"/>
        <rFont val="ＭＳ Ｐゴシック"/>
        <family val="3"/>
        <charset val="128"/>
      </rPr>
      <t>防霜設備</t>
    </r>
    <r>
      <rPr>
        <sz val="10"/>
        <rFont val="Lucida Sans"/>
        <family val="2"/>
      </rPr>
      <t>G</t>
    </r>
    <rPh sb="0" eb="2">
      <t>ボウソウ</t>
    </rPh>
    <rPh sb="2" eb="4">
      <t>セツビ</t>
    </rPh>
    <phoneticPr fontId="1"/>
  </si>
  <si>
    <r>
      <rPr>
        <sz val="10"/>
        <rFont val="ＭＳ Ｐゴシック"/>
        <family val="3"/>
        <charset val="128"/>
      </rPr>
      <t>防風設備</t>
    </r>
    <r>
      <rPr>
        <sz val="10"/>
        <rFont val="Lucida Sans"/>
        <family val="2"/>
      </rPr>
      <t>G</t>
    </r>
    <rPh sb="0" eb="2">
      <t>ボウフウ</t>
    </rPh>
    <rPh sb="2" eb="4">
      <t>セツビ</t>
    </rPh>
    <phoneticPr fontId="1"/>
  </si>
  <si>
    <r>
      <rPr>
        <sz val="10"/>
        <rFont val="ＭＳ Ｐゴシック"/>
        <family val="3"/>
        <charset val="128"/>
      </rPr>
      <t>税：かん水</t>
    </r>
    <r>
      <rPr>
        <sz val="10"/>
        <rFont val="Lucida Sans"/>
        <family val="2"/>
      </rPr>
      <t>G</t>
    </r>
    <rPh sb="0" eb="1">
      <t>ゼイ</t>
    </rPh>
    <rPh sb="4" eb="5">
      <t>スイ</t>
    </rPh>
    <phoneticPr fontId="1"/>
  </si>
  <si>
    <r>
      <rPr>
        <sz val="10"/>
        <rFont val="ＭＳ Ｐゴシック"/>
        <family val="3"/>
        <charset val="128"/>
      </rPr>
      <t>税：軌道</t>
    </r>
    <r>
      <rPr>
        <sz val="10"/>
        <rFont val="Lucida Sans"/>
        <family val="2"/>
      </rPr>
      <t>G</t>
    </r>
    <rPh sb="0" eb="1">
      <t>ゼイ</t>
    </rPh>
    <rPh sb="2" eb="4">
      <t>キドウ</t>
    </rPh>
    <phoneticPr fontId="1"/>
  </si>
  <si>
    <r>
      <rPr>
        <sz val="10"/>
        <rFont val="ＭＳ Ｐゴシック"/>
        <family val="3"/>
        <charset val="128"/>
      </rPr>
      <t>税：防霜</t>
    </r>
    <r>
      <rPr>
        <sz val="10"/>
        <rFont val="Lucida Sans"/>
        <family val="2"/>
      </rPr>
      <t>G</t>
    </r>
    <rPh sb="0" eb="1">
      <t>ゼイ</t>
    </rPh>
    <rPh sb="2" eb="4">
      <t>ボウソウ</t>
    </rPh>
    <phoneticPr fontId="1"/>
  </si>
  <si>
    <r>
      <rPr>
        <sz val="10"/>
        <rFont val="ＭＳ Ｐゴシック"/>
        <family val="3"/>
        <charset val="128"/>
      </rPr>
      <t>税：防風</t>
    </r>
    <r>
      <rPr>
        <sz val="10"/>
        <rFont val="Lucida Sans"/>
        <family val="2"/>
      </rPr>
      <t>G</t>
    </r>
    <rPh sb="0" eb="1">
      <t>ゼイ</t>
    </rPh>
    <rPh sb="2" eb="4">
      <t>ボウフウ</t>
    </rPh>
    <phoneticPr fontId="1"/>
  </si>
  <si>
    <r>
      <rPr>
        <sz val="10"/>
        <rFont val="ＭＳ ゴシック"/>
        <family val="2"/>
        <charset val="128"/>
      </rPr>
      <t>選択</t>
    </r>
    <rPh sb="0" eb="2">
      <t>センタク</t>
    </rPh>
    <phoneticPr fontId="1"/>
  </si>
  <si>
    <r>
      <rPr>
        <sz val="14"/>
        <rFont val="ＭＳ Ｐゴシック"/>
        <family val="3"/>
        <charset val="128"/>
      </rPr>
      <t>次</t>
    </r>
    <rPh sb="0" eb="1">
      <t>ツギ</t>
    </rPh>
    <phoneticPr fontId="1"/>
  </si>
  <si>
    <r>
      <rPr>
        <sz val="14"/>
        <rFont val="ＭＳ Ｐゴシック"/>
        <family val="3"/>
        <charset val="128"/>
      </rPr>
      <t>年度</t>
    </r>
    <rPh sb="0" eb="2">
      <t>ネンド</t>
    </rPh>
    <phoneticPr fontId="1"/>
  </si>
  <si>
    <r>
      <rPr>
        <sz val="11"/>
        <rFont val="ＭＳ 明朝"/>
        <family val="2"/>
        <charset val="128"/>
      </rPr>
      <t>備考</t>
    </r>
    <rPh sb="0" eb="2">
      <t>ビコウ</t>
    </rPh>
    <phoneticPr fontId="1"/>
  </si>
  <si>
    <r>
      <rPr>
        <sz val="11"/>
        <color theme="1"/>
        <rFont val="ＭＳ ゴシック"/>
        <family val="3"/>
        <charset val="128"/>
      </rPr>
      <t>計画</t>
    </r>
    <rPh sb="0" eb="2">
      <t>ケイカク</t>
    </rPh>
    <phoneticPr fontId="1"/>
  </si>
  <si>
    <r>
      <rPr>
        <sz val="11"/>
        <color theme="1"/>
        <rFont val="ＭＳ Ｐゴシック"/>
        <family val="3"/>
        <charset val="128"/>
      </rPr>
      <t>計画承認</t>
    </r>
    <rPh sb="0" eb="2">
      <t>ケイカク</t>
    </rPh>
    <rPh sb="2" eb="4">
      <t>ショウニン</t>
    </rPh>
    <phoneticPr fontId="1"/>
  </si>
  <si>
    <r>
      <rPr>
        <sz val="11"/>
        <color theme="1"/>
        <rFont val="ＭＳ Ｐゴシック"/>
        <family val="3"/>
        <charset val="128"/>
      </rPr>
      <t>（今回請求）</t>
    </r>
    <rPh sb="1" eb="3">
      <t>コンカイ</t>
    </rPh>
    <rPh sb="3" eb="5">
      <t>セイキュウ</t>
    </rPh>
    <phoneticPr fontId="1"/>
  </si>
  <si>
    <r>
      <rPr>
        <sz val="11"/>
        <color theme="1"/>
        <rFont val="ＭＳ Ｐゴシック"/>
        <family val="3"/>
        <charset val="128"/>
      </rPr>
      <t>（　済　）</t>
    </r>
    <rPh sb="2" eb="3">
      <t>スミ</t>
    </rPh>
    <phoneticPr fontId="1"/>
  </si>
  <si>
    <r>
      <rPr>
        <sz val="11"/>
        <color theme="1"/>
        <rFont val="ＭＳ Ｐゴシック"/>
        <family val="3"/>
        <charset val="128"/>
      </rPr>
      <t>（事業中止）</t>
    </r>
    <rPh sb="1" eb="3">
      <t>ジギョウ</t>
    </rPh>
    <rPh sb="3" eb="5">
      <t>チュウシ</t>
    </rPh>
    <phoneticPr fontId="1"/>
  </si>
  <si>
    <r>
      <rPr>
        <sz val="11"/>
        <color theme="1"/>
        <rFont val="ＭＳ Ｐゴシック"/>
        <family val="3"/>
        <charset val="128"/>
      </rPr>
      <t>計</t>
    </r>
    <rPh sb="0" eb="1">
      <t>ケイ</t>
    </rPh>
    <phoneticPr fontId="1"/>
  </si>
  <si>
    <r>
      <rPr>
        <sz val="11"/>
        <color theme="1"/>
        <rFont val="ＭＳ ゴシック"/>
        <family val="2"/>
        <charset val="128"/>
      </rPr>
      <t>（園内道Ｇ）</t>
    </r>
    <rPh sb="1" eb="3">
      <t>エンナイ</t>
    </rPh>
    <rPh sb="3" eb="4">
      <t>ドウ</t>
    </rPh>
    <phoneticPr fontId="1"/>
  </si>
  <si>
    <r>
      <rPr>
        <sz val="11"/>
        <color theme="1"/>
        <rFont val="ＭＳ ゴシック"/>
        <family val="2"/>
        <charset val="128"/>
      </rPr>
      <t>（傾斜の緩和Ｇ）</t>
    </r>
    <rPh sb="1" eb="3">
      <t>ケイシャ</t>
    </rPh>
    <rPh sb="4" eb="6">
      <t>カンワ</t>
    </rPh>
    <phoneticPr fontId="1"/>
  </si>
  <si>
    <r>
      <rPr>
        <sz val="11"/>
        <color theme="1"/>
        <rFont val="ＭＳ ゴシック"/>
        <family val="2"/>
        <charset val="128"/>
      </rPr>
      <t>（土壌土層改良Ｇ）</t>
    </r>
    <rPh sb="1" eb="3">
      <t>ドジョウ</t>
    </rPh>
    <rPh sb="3" eb="5">
      <t>ドソウ</t>
    </rPh>
    <rPh sb="5" eb="7">
      <t>カイリョウ</t>
    </rPh>
    <phoneticPr fontId="1"/>
  </si>
  <si>
    <r>
      <rPr>
        <sz val="11"/>
        <color theme="1"/>
        <rFont val="ＭＳ ゴシック"/>
        <family val="2"/>
        <charset val="128"/>
      </rPr>
      <t>（排水路の整備Ｇ）</t>
    </r>
    <rPh sb="1" eb="4">
      <t>ハイスイロ</t>
    </rPh>
    <rPh sb="5" eb="7">
      <t>セイビ</t>
    </rPh>
    <phoneticPr fontId="1"/>
  </si>
  <si>
    <r>
      <rPr>
        <sz val="11"/>
        <color theme="1"/>
        <rFont val="ＭＳ ゴシック"/>
        <family val="2"/>
        <charset val="128"/>
      </rPr>
      <t>（放任園Ｇ）</t>
    </r>
    <rPh sb="1" eb="3">
      <t>ホウニン</t>
    </rPh>
    <rPh sb="3" eb="4">
      <t>エン</t>
    </rPh>
    <phoneticPr fontId="1"/>
  </si>
  <si>
    <r>
      <rPr>
        <sz val="11"/>
        <color theme="1"/>
        <rFont val="ＭＳ ゴシック"/>
        <family val="2"/>
        <charset val="128"/>
      </rPr>
      <t>（用水・かん水Ｇ）</t>
    </r>
    <rPh sb="1" eb="3">
      <t>ヨウスイ</t>
    </rPh>
    <rPh sb="6" eb="7">
      <t>スイ</t>
    </rPh>
    <phoneticPr fontId="1"/>
  </si>
  <si>
    <r>
      <rPr>
        <sz val="11"/>
        <color theme="1"/>
        <rFont val="ＭＳ ゴシック"/>
        <family val="2"/>
        <charset val="128"/>
      </rPr>
      <t>（園地管理軌道Ｇ）</t>
    </r>
    <rPh sb="1" eb="3">
      <t>エンチ</t>
    </rPh>
    <rPh sb="3" eb="5">
      <t>カンリ</t>
    </rPh>
    <rPh sb="5" eb="7">
      <t>キドウ</t>
    </rPh>
    <phoneticPr fontId="1"/>
  </si>
  <si>
    <r>
      <rPr>
        <sz val="11"/>
        <color theme="1"/>
        <rFont val="ＭＳ ゴシック"/>
        <family val="2"/>
        <charset val="128"/>
      </rPr>
      <t>（防霜施設Ｇ）</t>
    </r>
    <rPh sb="1" eb="3">
      <t>ボウソウ</t>
    </rPh>
    <rPh sb="3" eb="5">
      <t>シセツ</t>
    </rPh>
    <phoneticPr fontId="1"/>
  </si>
  <si>
    <r>
      <rPr>
        <sz val="11"/>
        <color theme="1"/>
        <rFont val="ＭＳ ゴシック"/>
        <family val="2"/>
        <charset val="128"/>
      </rPr>
      <t>（防風施設Ｇ）</t>
    </r>
    <rPh sb="1" eb="3">
      <t>ボウフウ</t>
    </rPh>
    <rPh sb="3" eb="5">
      <t>シセツ</t>
    </rPh>
    <phoneticPr fontId="1"/>
  </si>
  <si>
    <r>
      <rPr>
        <sz val="11"/>
        <color theme="1"/>
        <rFont val="ＭＳ ゴシック"/>
        <family val="3"/>
        <charset val="128"/>
      </rPr>
      <t>果樹未収益期間支援事業</t>
    </r>
    <rPh sb="0" eb="11">
      <t>カジュミシュウエキキカンシエンジギョウ</t>
    </rPh>
    <phoneticPr fontId="1"/>
  </si>
  <si>
    <r>
      <rPr>
        <sz val="10"/>
        <rFont val="ＭＳ ゴシック"/>
        <family val="3"/>
        <charset val="128"/>
      </rPr>
      <t>申請区分</t>
    </r>
    <phoneticPr fontId="1"/>
  </si>
  <si>
    <r>
      <rPr>
        <sz val="10"/>
        <rFont val="ＭＳ ゴシック"/>
        <family val="3"/>
        <charset val="128"/>
      </rPr>
      <t>請求区分</t>
    </r>
    <rPh sb="0" eb="2">
      <t>セイキュウ</t>
    </rPh>
    <rPh sb="2" eb="4">
      <t>クブン</t>
    </rPh>
    <phoneticPr fontId="1"/>
  </si>
  <si>
    <t>参考様式３号</t>
    <rPh sb="0" eb="2">
      <t>サンコウ</t>
    </rPh>
    <phoneticPr fontId="1"/>
  </si>
  <si>
    <t>産地総括表（果樹経営支援対策事業実施計画（実績報告）</t>
    <phoneticPr fontId="1"/>
  </si>
  <si>
    <t>兼果樹未収益期間支援事業対象者（確定報告））</t>
    <phoneticPr fontId="1"/>
  </si>
  <si>
    <t>参考様式３号</t>
    <rPh sb="0" eb="2">
      <t>サンコウ</t>
    </rPh>
    <rPh sb="2" eb="4">
      <t>ヨウシキ</t>
    </rPh>
    <rPh sb="5" eb="6">
      <t>ゴウ</t>
    </rPh>
    <phoneticPr fontId="1"/>
  </si>
  <si>
    <r>
      <rPr>
        <sz val="12"/>
        <color theme="1"/>
        <rFont val="ＭＳ ゴシック"/>
        <family val="3"/>
        <charset val="128"/>
      </rPr>
      <t>都道府県名</t>
    </r>
    <rPh sb="0" eb="4">
      <t>トドウフケン</t>
    </rPh>
    <rPh sb="4" eb="5">
      <t>メイ</t>
    </rPh>
    <phoneticPr fontId="1"/>
  </si>
  <si>
    <r>
      <rPr>
        <sz val="12"/>
        <color theme="1"/>
        <rFont val="ＭＳ ゴシック"/>
        <family val="3"/>
        <charset val="128"/>
      </rPr>
      <t>産地協議会名</t>
    </r>
    <rPh sb="0" eb="2">
      <t>サンチ</t>
    </rPh>
    <rPh sb="2" eb="5">
      <t>キョウギカイ</t>
    </rPh>
    <rPh sb="5" eb="6">
      <t>メイ</t>
    </rPh>
    <phoneticPr fontId="1"/>
  </si>
  <si>
    <r>
      <rPr>
        <sz val="12"/>
        <rFont val="ＭＳ Ｐゴシック"/>
        <family val="3"/>
        <charset val="128"/>
      </rPr>
      <t>都道府県</t>
    </r>
    <rPh sb="0" eb="4">
      <t>トドウフケン</t>
    </rPh>
    <phoneticPr fontId="1"/>
  </si>
  <si>
    <r>
      <rPr>
        <sz val="12"/>
        <rFont val="ＭＳ ゴシック"/>
        <family val="3"/>
        <charset val="128"/>
      </rPr>
      <t>産地協議会名</t>
    </r>
    <rPh sb="0" eb="2">
      <t>サンチ</t>
    </rPh>
    <rPh sb="2" eb="5">
      <t>キョウギカイ</t>
    </rPh>
    <rPh sb="5" eb="6">
      <t>メイ</t>
    </rPh>
    <phoneticPr fontId="1"/>
  </si>
  <si>
    <t>事業者変更フラグ</t>
    <rPh sb="0" eb="3">
      <t>ジギョウシャ</t>
    </rPh>
    <rPh sb="3" eb="5">
      <t>ヘンコウ</t>
    </rPh>
    <phoneticPr fontId="1"/>
  </si>
  <si>
    <r>
      <rPr>
        <sz val="10"/>
        <rFont val="ＭＳ ゴシック"/>
        <family val="3"/>
        <charset val="128"/>
      </rPr>
      <t>位置付け</t>
    </r>
    <rPh sb="0" eb="3">
      <t>イチヅ</t>
    </rPh>
    <phoneticPr fontId="1"/>
  </si>
  <si>
    <r>
      <rPr>
        <sz val="10"/>
        <rFont val="ＭＳ ゴシック"/>
        <family val="3"/>
        <charset val="128"/>
      </rPr>
      <t>市町村フラグ</t>
    </r>
    <rPh sb="0" eb="3">
      <t>シチョウソン</t>
    </rPh>
    <phoneticPr fontId="1"/>
  </si>
  <si>
    <t>産地総括表（果樹経営支援対策事業実施計画（実績報告）</t>
  </si>
  <si>
    <t>兼果樹未収益期間支援事業対象者（確定報告））</t>
  </si>
  <si>
    <r>
      <rPr>
        <sz val="11"/>
        <color theme="1"/>
        <rFont val="ＭＳ ゴシック"/>
        <family val="3"/>
        <charset val="128"/>
      </rPr>
      <t>［１］</t>
    </r>
    <r>
      <rPr>
        <sz val="11"/>
        <color theme="1"/>
        <rFont val="Lucida Sans"/>
        <family val="3"/>
      </rPr>
      <t xml:space="preserve"> </t>
    </r>
    <r>
      <rPr>
        <sz val="11"/>
        <color theme="1"/>
        <rFont val="ＭＳ Ｐゴシック"/>
        <family val="3"/>
        <charset val="128"/>
      </rPr>
      <t>優良品目・品種への転換（慣行樹形等）</t>
    </r>
    <r>
      <rPr>
        <sz val="11"/>
        <color theme="1"/>
        <rFont val="ＭＳ ゴシック"/>
        <family val="3"/>
        <charset val="128"/>
      </rPr>
      <t xml:space="preserve">
</t>
    </r>
    <rPh sb="4" eb="6">
      <t>ユウリョウ</t>
    </rPh>
    <rPh sb="6" eb="8">
      <t>ヒンモク</t>
    </rPh>
    <rPh sb="9" eb="11">
      <t>ヒンシュ</t>
    </rPh>
    <rPh sb="13" eb="15">
      <t>テンカン</t>
    </rPh>
    <rPh sb="16" eb="18">
      <t>カンコウ</t>
    </rPh>
    <rPh sb="18" eb="20">
      <t>ジュケイ</t>
    </rPh>
    <rPh sb="20" eb="21">
      <t>トウ</t>
    </rPh>
    <phoneticPr fontId="1"/>
  </si>
  <si>
    <r>
      <rPr>
        <sz val="11"/>
        <color theme="1"/>
        <rFont val="Segoe UI Symbol"/>
        <family val="3"/>
      </rPr>
      <t>①</t>
    </r>
    <r>
      <rPr>
        <sz val="11"/>
        <color theme="1"/>
        <rFont val="ＭＳ Ｐゴシック"/>
        <family val="3"/>
        <charset val="128"/>
      </rPr>
      <t>改植（定額）</t>
    </r>
    <rPh sb="1" eb="3">
      <t>カイショク</t>
    </rPh>
    <rPh sb="4" eb="6">
      <t>テイガク</t>
    </rPh>
    <phoneticPr fontId="1"/>
  </si>
  <si>
    <r>
      <rPr>
        <sz val="11"/>
        <color theme="1"/>
        <rFont val="ＭＳ ゴシック"/>
        <family val="2"/>
        <charset val="128"/>
      </rPr>
      <t>改植定額</t>
    </r>
    <r>
      <rPr>
        <sz val="11"/>
        <color theme="1"/>
        <rFont val="Lucida Sans"/>
        <family val="2"/>
      </rPr>
      <t>G</t>
    </r>
    <phoneticPr fontId="1"/>
  </si>
  <si>
    <r>
      <rPr>
        <sz val="11"/>
        <color theme="1"/>
        <rFont val="Segoe UI Symbol"/>
        <family val="3"/>
      </rPr>
      <t>②</t>
    </r>
    <r>
      <rPr>
        <sz val="11"/>
        <color theme="1"/>
        <rFont val="ＭＳ Ｐゴシック"/>
        <family val="3"/>
        <charset val="128"/>
      </rPr>
      <t>改植（定率）</t>
    </r>
    <rPh sb="1" eb="3">
      <t>カイショク</t>
    </rPh>
    <rPh sb="4" eb="6">
      <t>テイリツ</t>
    </rPh>
    <phoneticPr fontId="1"/>
  </si>
  <si>
    <r>
      <rPr>
        <sz val="11"/>
        <color theme="1"/>
        <rFont val="ＭＳ ゴシック"/>
        <family val="2"/>
        <charset val="128"/>
      </rPr>
      <t>改植定率</t>
    </r>
    <r>
      <rPr>
        <sz val="11"/>
        <color theme="1"/>
        <rFont val="Lucida Sans"/>
        <family val="2"/>
      </rPr>
      <t>G</t>
    </r>
    <rPh sb="0" eb="2">
      <t>カイショク</t>
    </rPh>
    <phoneticPr fontId="1"/>
  </si>
  <si>
    <r>
      <rPr>
        <sz val="11"/>
        <color theme="1"/>
        <rFont val="Segoe UI Symbol"/>
        <family val="3"/>
      </rPr>
      <t>③</t>
    </r>
    <r>
      <rPr>
        <sz val="11"/>
        <color theme="1"/>
        <rFont val="ＭＳ Ｐゴシック"/>
        <family val="3"/>
        <charset val="128"/>
      </rPr>
      <t>新植（定額）</t>
    </r>
    <phoneticPr fontId="1"/>
  </si>
  <si>
    <r>
      <rPr>
        <sz val="11"/>
        <color theme="1"/>
        <rFont val="ＭＳ ゴシック"/>
        <family val="2"/>
        <charset val="128"/>
      </rPr>
      <t>新植定額</t>
    </r>
    <r>
      <rPr>
        <sz val="11"/>
        <color theme="1"/>
        <rFont val="Lucida Sans"/>
        <family val="2"/>
      </rPr>
      <t>G</t>
    </r>
    <rPh sb="0" eb="2">
      <t>シンショク</t>
    </rPh>
    <phoneticPr fontId="1"/>
  </si>
  <si>
    <r>
      <rPr>
        <sz val="11"/>
        <color theme="1"/>
        <rFont val="Segoe UI Symbol"/>
        <family val="3"/>
      </rPr>
      <t>④</t>
    </r>
    <r>
      <rPr>
        <sz val="11"/>
        <color theme="1"/>
        <rFont val="ＭＳ Ｐゴシック"/>
        <family val="3"/>
        <charset val="128"/>
      </rPr>
      <t>新植（定率）</t>
    </r>
    <phoneticPr fontId="1"/>
  </si>
  <si>
    <r>
      <rPr>
        <sz val="11"/>
        <color theme="1"/>
        <rFont val="ＭＳ ゴシック"/>
        <family val="2"/>
        <charset val="128"/>
      </rPr>
      <t>新植定率</t>
    </r>
    <r>
      <rPr>
        <sz val="11"/>
        <color theme="1"/>
        <rFont val="Lucida Sans"/>
        <family val="2"/>
      </rPr>
      <t>G</t>
    </r>
    <rPh sb="0" eb="1">
      <t>シン</t>
    </rPh>
    <phoneticPr fontId="1"/>
  </si>
  <si>
    <r>
      <rPr>
        <sz val="11"/>
        <color theme="1"/>
        <rFont val="Segoe UI Symbol"/>
        <family val="3"/>
      </rPr>
      <t>⑤</t>
    </r>
    <r>
      <rPr>
        <sz val="11"/>
        <color theme="1"/>
        <rFont val="Yu Gothic"/>
        <family val="3"/>
        <charset val="128"/>
      </rPr>
      <t>高接（定率）</t>
    </r>
    <phoneticPr fontId="1"/>
  </si>
  <si>
    <r>
      <rPr>
        <sz val="11"/>
        <color theme="1"/>
        <rFont val="Yu Gothic"/>
        <family val="2"/>
        <charset val="128"/>
      </rPr>
      <t>高接</t>
    </r>
    <r>
      <rPr>
        <sz val="11"/>
        <color theme="1"/>
        <rFont val="ＭＳ ゴシック"/>
        <family val="2"/>
        <charset val="128"/>
      </rPr>
      <t>定率</t>
    </r>
    <r>
      <rPr>
        <sz val="11"/>
        <color theme="1"/>
        <rFont val="Lucida Sans"/>
        <family val="2"/>
      </rPr>
      <t>G</t>
    </r>
    <rPh sb="0" eb="2">
      <t>タカツギ</t>
    </rPh>
    <rPh sb="2" eb="4">
      <t>テイリツ</t>
    </rPh>
    <phoneticPr fontId="1"/>
  </si>
  <si>
    <t>［１］ 優良品目・品種への転換（慣行樹形等）（計）</t>
    <rPh sb="23" eb="24">
      <t>ケイ</t>
    </rPh>
    <phoneticPr fontId="1"/>
  </si>
  <si>
    <r>
      <rPr>
        <sz val="11"/>
        <color theme="1"/>
        <rFont val="ＭＳ ゴシック"/>
        <family val="3"/>
        <charset val="128"/>
      </rPr>
      <t>［２］</t>
    </r>
    <r>
      <rPr>
        <sz val="11"/>
        <color theme="1"/>
        <rFont val="Lucida Sans"/>
        <family val="3"/>
      </rPr>
      <t xml:space="preserve"> </t>
    </r>
    <r>
      <rPr>
        <sz val="11"/>
        <color theme="1"/>
        <rFont val="Yu Gothic"/>
        <family val="3"/>
        <charset val="128"/>
      </rPr>
      <t>省力樹形等への転換</t>
    </r>
    <r>
      <rPr>
        <sz val="11"/>
        <color theme="1"/>
        <rFont val="ＭＳ ゴシック"/>
        <family val="3"/>
        <charset val="128"/>
      </rPr>
      <t xml:space="preserve">
</t>
    </r>
    <phoneticPr fontId="1"/>
  </si>
  <si>
    <t>［２］ 省力樹形等への転換（計）</t>
    <rPh sb="14" eb="15">
      <t>ケイ</t>
    </rPh>
    <phoneticPr fontId="1"/>
  </si>
  <si>
    <r>
      <rPr>
        <sz val="11"/>
        <color theme="1"/>
        <rFont val="ＭＳ ゴシック"/>
        <family val="3"/>
        <charset val="128"/>
      </rPr>
      <t>［３］</t>
    </r>
    <r>
      <rPr>
        <sz val="11"/>
        <color theme="1"/>
        <rFont val="Lucida Sans"/>
        <family val="3"/>
      </rPr>
      <t xml:space="preserve"> </t>
    </r>
    <r>
      <rPr>
        <sz val="11"/>
        <color theme="1"/>
        <rFont val="Yu Gothic"/>
        <family val="3"/>
        <charset val="128"/>
      </rPr>
      <t>小規模園地整備</t>
    </r>
    <rPh sb="4" eb="7">
      <t>ショウキボ</t>
    </rPh>
    <rPh sb="7" eb="9">
      <t>エンチ</t>
    </rPh>
    <rPh sb="9" eb="11">
      <t>セイビ</t>
    </rPh>
    <phoneticPr fontId="1"/>
  </si>
  <si>
    <r>
      <rPr>
        <sz val="11"/>
        <color theme="1"/>
        <rFont val="Segoe UI Symbol"/>
        <family val="3"/>
      </rPr>
      <t>①</t>
    </r>
    <r>
      <rPr>
        <sz val="11"/>
        <color theme="1"/>
        <rFont val="Yu Gothic"/>
        <family val="3"/>
        <charset val="128"/>
      </rPr>
      <t>園内道の整備</t>
    </r>
    <rPh sb="1" eb="3">
      <t>エンナイ</t>
    </rPh>
    <rPh sb="3" eb="4">
      <t>ドウ</t>
    </rPh>
    <rPh sb="5" eb="7">
      <t>セイビ</t>
    </rPh>
    <phoneticPr fontId="1"/>
  </si>
  <si>
    <r>
      <rPr>
        <sz val="11"/>
        <color theme="1"/>
        <rFont val="Segoe UI Symbol"/>
        <family val="3"/>
      </rPr>
      <t>②</t>
    </r>
    <r>
      <rPr>
        <sz val="11"/>
        <color theme="1"/>
        <rFont val="Yu Gothic"/>
        <family val="3"/>
        <charset val="128"/>
      </rPr>
      <t>傾斜の緩和</t>
    </r>
    <rPh sb="1" eb="3">
      <t>ケイシャ</t>
    </rPh>
    <rPh sb="4" eb="6">
      <t>カンワ</t>
    </rPh>
    <phoneticPr fontId="1"/>
  </si>
  <si>
    <r>
      <rPr>
        <sz val="11"/>
        <color theme="1"/>
        <rFont val="Segoe UI Symbol"/>
        <family val="3"/>
      </rPr>
      <t>③</t>
    </r>
    <r>
      <rPr>
        <sz val="11"/>
        <color theme="1"/>
        <rFont val="Yu Gothic"/>
        <family val="3"/>
        <charset val="128"/>
      </rPr>
      <t>土壌土層改良</t>
    </r>
    <rPh sb="1" eb="3">
      <t>ドジョウ</t>
    </rPh>
    <rPh sb="3" eb="5">
      <t>ドソウ</t>
    </rPh>
    <rPh sb="5" eb="7">
      <t>カイリョウ</t>
    </rPh>
    <phoneticPr fontId="1"/>
  </si>
  <si>
    <r>
      <rPr>
        <sz val="11"/>
        <color theme="1"/>
        <rFont val="Segoe UI Symbol"/>
        <family val="3"/>
      </rPr>
      <t>④</t>
    </r>
    <r>
      <rPr>
        <sz val="11"/>
        <color theme="1"/>
        <rFont val="Yu Gothic"/>
        <family val="3"/>
        <charset val="128"/>
      </rPr>
      <t>排水路の整備</t>
    </r>
    <rPh sb="1" eb="4">
      <t>ハイスイロ</t>
    </rPh>
    <rPh sb="5" eb="7">
      <t>セイビ</t>
    </rPh>
    <phoneticPr fontId="1"/>
  </si>
  <si>
    <r>
      <rPr>
        <sz val="11"/>
        <color theme="1"/>
        <rFont val="ＭＳ ゴシック"/>
        <family val="3"/>
        <charset val="128"/>
      </rPr>
      <t>［３］</t>
    </r>
    <r>
      <rPr>
        <sz val="11"/>
        <color theme="1"/>
        <rFont val="Lucida Sans"/>
        <family val="3"/>
      </rPr>
      <t xml:space="preserve"> </t>
    </r>
    <r>
      <rPr>
        <sz val="11"/>
        <color theme="1"/>
        <rFont val="Yu Gothic"/>
        <family val="3"/>
        <charset val="128"/>
      </rPr>
      <t>小規模園地整備（計）</t>
    </r>
    <rPh sb="12" eb="13">
      <t>ケイ</t>
    </rPh>
    <phoneticPr fontId="1"/>
  </si>
  <si>
    <r>
      <rPr>
        <sz val="11"/>
        <color theme="1"/>
        <rFont val="ＭＳ ゴシック"/>
        <family val="3"/>
        <charset val="128"/>
      </rPr>
      <t>［４］</t>
    </r>
    <r>
      <rPr>
        <sz val="11"/>
        <color theme="1"/>
        <rFont val="Lucida Sans"/>
        <family val="3"/>
      </rPr>
      <t xml:space="preserve"> </t>
    </r>
    <r>
      <rPr>
        <sz val="11"/>
        <color theme="1"/>
        <rFont val="Yu Gothic"/>
        <family val="3"/>
        <charset val="128"/>
      </rPr>
      <t>放任園地発生防止対策</t>
    </r>
    <rPh sb="4" eb="6">
      <t>ホウニン</t>
    </rPh>
    <rPh sb="6" eb="8">
      <t>エンチ</t>
    </rPh>
    <rPh sb="8" eb="10">
      <t>ハッセイ</t>
    </rPh>
    <rPh sb="10" eb="12">
      <t>ボウシ</t>
    </rPh>
    <rPh sb="12" eb="14">
      <t>タイサクハッセイボウシタイサク</t>
    </rPh>
    <phoneticPr fontId="1"/>
  </si>
  <si>
    <r>
      <rPr>
        <sz val="11"/>
        <color theme="1"/>
        <rFont val="Segoe UI Symbol"/>
        <family val="2"/>
      </rPr>
      <t>①</t>
    </r>
    <r>
      <rPr>
        <sz val="11"/>
        <color theme="1"/>
        <rFont val="Yu Gothic"/>
        <family val="2"/>
        <charset val="128"/>
      </rPr>
      <t>放任園地発生防止対策（定額）</t>
    </r>
    <phoneticPr fontId="1"/>
  </si>
  <si>
    <r>
      <t xml:space="preserve"> </t>
    </r>
    <r>
      <rPr>
        <sz val="11"/>
        <color theme="1"/>
        <rFont val="Segoe UI Symbol"/>
        <family val="2"/>
      </rPr>
      <t>②</t>
    </r>
    <r>
      <rPr>
        <sz val="11"/>
        <color theme="1"/>
        <rFont val="Yu Gothic"/>
        <family val="2"/>
        <charset val="128"/>
      </rPr>
      <t>放任園地発生防止対策（定率）</t>
    </r>
    <phoneticPr fontId="1"/>
  </si>
  <si>
    <r>
      <rPr>
        <sz val="11"/>
        <color theme="1"/>
        <rFont val="Yu Gothic"/>
        <family val="2"/>
        <charset val="128"/>
      </rPr>
      <t>［４］</t>
    </r>
    <r>
      <rPr>
        <sz val="11"/>
        <color theme="1"/>
        <rFont val="Lucida Sans"/>
        <family val="2"/>
      </rPr>
      <t xml:space="preserve"> </t>
    </r>
    <r>
      <rPr>
        <sz val="11"/>
        <color theme="1"/>
        <rFont val="Yu Gothic"/>
        <family val="2"/>
        <charset val="128"/>
      </rPr>
      <t>放任園地発生防止対策　（計）</t>
    </r>
    <rPh sb="16" eb="17">
      <t>ケイ</t>
    </rPh>
    <phoneticPr fontId="1"/>
  </si>
  <si>
    <r>
      <rPr>
        <sz val="11"/>
        <color theme="1"/>
        <rFont val="ＭＳ ゴシック"/>
        <family val="3"/>
        <charset val="128"/>
      </rPr>
      <t>［５］</t>
    </r>
    <r>
      <rPr>
        <sz val="11"/>
        <color theme="1"/>
        <rFont val="Lucida Sans"/>
        <family val="3"/>
      </rPr>
      <t xml:space="preserve"> </t>
    </r>
    <r>
      <rPr>
        <sz val="11"/>
        <color theme="1"/>
        <rFont val="Yu Gothic"/>
        <family val="3"/>
        <charset val="128"/>
      </rPr>
      <t>用水・かん水設備の整備</t>
    </r>
    <phoneticPr fontId="1"/>
  </si>
  <si>
    <r>
      <t xml:space="preserve"> </t>
    </r>
    <r>
      <rPr>
        <sz val="11"/>
        <color theme="1"/>
        <rFont val="ＭＳ Ｐゴシック"/>
        <family val="3"/>
        <charset val="128"/>
      </rPr>
      <t>用水・かん水設備の整備</t>
    </r>
    <r>
      <rPr>
        <sz val="11"/>
        <color theme="1"/>
        <rFont val="Yu Gothic"/>
        <family val="2"/>
        <charset val="128"/>
      </rPr>
      <t>　（計）</t>
    </r>
    <rPh sb="14" eb="15">
      <t>ケイ</t>
    </rPh>
    <phoneticPr fontId="1"/>
  </si>
  <si>
    <r>
      <rPr>
        <sz val="11"/>
        <color theme="1"/>
        <rFont val="ＭＳ ゴシック"/>
        <family val="3"/>
        <charset val="128"/>
      </rPr>
      <t>［６］</t>
    </r>
    <r>
      <rPr>
        <sz val="11"/>
        <color theme="1"/>
        <rFont val="Lucida Sans"/>
        <family val="3"/>
      </rPr>
      <t xml:space="preserve"> </t>
    </r>
    <r>
      <rPr>
        <sz val="11"/>
        <color theme="1"/>
        <rFont val="Yu Gothic"/>
        <family val="3"/>
        <charset val="128"/>
      </rPr>
      <t>特認事業</t>
    </r>
    <rPh sb="4" eb="6">
      <t>トクニン</t>
    </rPh>
    <rPh sb="6" eb="8">
      <t>ジギョウ</t>
    </rPh>
    <phoneticPr fontId="1"/>
  </si>
  <si>
    <r>
      <rPr>
        <sz val="11"/>
        <color theme="1"/>
        <rFont val="Segoe UI Symbol"/>
        <family val="3"/>
      </rPr>
      <t>①</t>
    </r>
    <r>
      <rPr>
        <sz val="11"/>
        <color theme="1"/>
        <rFont val="Yu Gothic"/>
        <family val="3"/>
        <charset val="128"/>
      </rPr>
      <t>園地管理軌道施設の整備</t>
    </r>
    <rPh sb="1" eb="3">
      <t>エンチ</t>
    </rPh>
    <rPh sb="3" eb="5">
      <t>カンリ</t>
    </rPh>
    <rPh sb="5" eb="7">
      <t>キドウ</t>
    </rPh>
    <rPh sb="7" eb="9">
      <t>シセツ</t>
    </rPh>
    <rPh sb="10" eb="12">
      <t>セイビ</t>
    </rPh>
    <phoneticPr fontId="1"/>
  </si>
  <si>
    <r>
      <rPr>
        <sz val="11"/>
        <color theme="1"/>
        <rFont val="Segoe UI Symbol"/>
        <family val="3"/>
      </rPr>
      <t>②</t>
    </r>
    <r>
      <rPr>
        <sz val="11"/>
        <color theme="1"/>
        <rFont val="Yu Gothic"/>
        <family val="3"/>
        <charset val="128"/>
      </rPr>
      <t>防霜設備の整備</t>
    </r>
    <phoneticPr fontId="1"/>
  </si>
  <si>
    <r>
      <rPr>
        <sz val="11"/>
        <color theme="1"/>
        <rFont val="Segoe UI Symbol"/>
        <family val="3"/>
      </rPr>
      <t>③</t>
    </r>
    <r>
      <rPr>
        <sz val="11"/>
        <color theme="1"/>
        <rFont val="Yu Gothic"/>
        <family val="3"/>
        <charset val="128"/>
      </rPr>
      <t>防風設備の整備</t>
    </r>
    <phoneticPr fontId="1"/>
  </si>
  <si>
    <r>
      <rPr>
        <sz val="11"/>
        <color theme="1"/>
        <rFont val="ＭＳ ゴシック"/>
        <family val="3"/>
        <charset val="128"/>
      </rPr>
      <t>［６］</t>
    </r>
    <r>
      <rPr>
        <sz val="11"/>
        <color theme="1"/>
        <rFont val="Lucida Sans"/>
        <family val="3"/>
      </rPr>
      <t xml:space="preserve"> </t>
    </r>
    <r>
      <rPr>
        <sz val="11"/>
        <color theme="1"/>
        <rFont val="Yu Gothic"/>
        <family val="3"/>
        <charset val="128"/>
      </rPr>
      <t>特認事業　（計）</t>
    </r>
    <rPh sb="10" eb="11">
      <t>ケイ</t>
    </rPh>
    <phoneticPr fontId="1"/>
  </si>
  <si>
    <r>
      <rPr>
        <sz val="10"/>
        <rFont val="ＭＳ ゴシック"/>
        <family val="3"/>
        <charset val="128"/>
      </rPr>
      <t>支援対</t>
    </r>
    <r>
      <rPr>
        <sz val="10"/>
        <rFont val="Lucida Sans"/>
        <family val="3"/>
      </rPr>
      <t xml:space="preserve">
</t>
    </r>
    <r>
      <rPr>
        <sz val="10"/>
        <rFont val="ＭＳ ゴシック"/>
        <family val="3"/>
        <charset val="128"/>
      </rPr>
      <t>象者名</t>
    </r>
    <rPh sb="0" eb="2">
      <t>シエン</t>
    </rPh>
    <rPh sb="2" eb="3">
      <t>タイ</t>
    </rPh>
    <rPh sb="4" eb="5">
      <t>ゾウ</t>
    </rPh>
    <rPh sb="5" eb="6">
      <t>シャ</t>
    </rPh>
    <rPh sb="6" eb="7">
      <t>メイ</t>
    </rPh>
    <phoneticPr fontId="1"/>
  </si>
  <si>
    <t>盛土規制法への対応（注）</t>
    <rPh sb="0" eb="2">
      <t>モリド</t>
    </rPh>
    <rPh sb="2" eb="5">
      <t>キセイホウ</t>
    </rPh>
    <rPh sb="7" eb="9">
      <t>タイオウ</t>
    </rPh>
    <rPh sb="10" eb="11">
      <t>チュウ</t>
    </rPh>
    <phoneticPr fontId="1"/>
  </si>
  <si>
    <t>地域計画『目標地図』の位置付け</t>
    <rPh sb="0" eb="2">
      <t>チイキ</t>
    </rPh>
    <rPh sb="2" eb="4">
      <t>ケイカク</t>
    </rPh>
    <rPh sb="5" eb="7">
      <t>モクヒョウ</t>
    </rPh>
    <rPh sb="7" eb="9">
      <t>チズ</t>
    </rPh>
    <rPh sb="11" eb="14">
      <t>イチヅ</t>
    </rPh>
    <phoneticPr fontId="1"/>
  </si>
  <si>
    <t>課税の区分</t>
    <rPh sb="0" eb="2">
      <t>カゼイ</t>
    </rPh>
    <rPh sb="3" eb="5">
      <t>クブン</t>
    </rPh>
    <phoneticPr fontId="1"/>
  </si>
  <si>
    <t>整　　備　　事　　業</t>
    <rPh sb="0" eb="1">
      <t>ヒトシ</t>
    </rPh>
    <rPh sb="3" eb="4">
      <t>ビ</t>
    </rPh>
    <rPh sb="6" eb="7">
      <t>コト</t>
    </rPh>
    <rPh sb="9" eb="10">
      <t>ギョウ</t>
    </rPh>
    <phoneticPr fontId="1"/>
  </si>
  <si>
    <t>果樹未収益期間支援事業</t>
    <phoneticPr fontId="1"/>
  </si>
  <si>
    <t>消費税等</t>
    <rPh sb="0" eb="3">
      <t>ショウヒゼイ</t>
    </rPh>
    <rPh sb="3" eb="4">
      <t>トウ</t>
    </rPh>
    <phoneticPr fontId="1"/>
  </si>
  <si>
    <t>（樹形区分）</t>
    <rPh sb="1" eb="3">
      <t>ジュケイ</t>
    </rPh>
    <rPh sb="3" eb="5">
      <t>クブン</t>
    </rPh>
    <phoneticPr fontId="1"/>
  </si>
  <si>
    <r>
      <rPr>
        <sz val="10"/>
        <rFont val="ＭＳ ゴシック"/>
        <family val="3"/>
        <charset val="128"/>
      </rPr>
      <t>［１］</t>
    </r>
    <r>
      <rPr>
        <sz val="10"/>
        <rFont val="Lucida Sans"/>
        <family val="3"/>
      </rPr>
      <t xml:space="preserve"> </t>
    </r>
    <r>
      <rPr>
        <sz val="10"/>
        <rFont val="ＭＳ Ｐゴシック"/>
        <family val="3"/>
        <charset val="128"/>
      </rPr>
      <t>優良品目・品種への転換（慣行樹形等）</t>
    </r>
    <rPh sb="4" eb="6">
      <t>ユウリョウ</t>
    </rPh>
    <rPh sb="6" eb="8">
      <t>ヒンモク</t>
    </rPh>
    <rPh sb="9" eb="11">
      <t>ヒンシュ</t>
    </rPh>
    <rPh sb="13" eb="15">
      <t>テンカン</t>
    </rPh>
    <rPh sb="16" eb="18">
      <t>カンコウ</t>
    </rPh>
    <rPh sb="18" eb="21">
      <t>ジュケイナド</t>
    </rPh>
    <phoneticPr fontId="1"/>
  </si>
  <si>
    <r>
      <rPr>
        <sz val="10"/>
        <rFont val="ＭＳ ゴシック"/>
        <family val="3"/>
        <charset val="128"/>
      </rPr>
      <t>［２］</t>
    </r>
    <r>
      <rPr>
        <sz val="10"/>
        <rFont val="Lucida Sans"/>
        <family val="3"/>
      </rPr>
      <t xml:space="preserve"> </t>
    </r>
    <r>
      <rPr>
        <sz val="10"/>
        <rFont val="Yu Gothic"/>
        <family val="3"/>
        <charset val="128"/>
      </rPr>
      <t>省力樹形等への転換</t>
    </r>
    <phoneticPr fontId="1"/>
  </si>
  <si>
    <r>
      <rPr>
        <sz val="10"/>
        <rFont val="ＭＳ ゴシック"/>
        <family val="3"/>
        <charset val="128"/>
      </rPr>
      <t>［３］</t>
    </r>
    <r>
      <rPr>
        <sz val="10"/>
        <rFont val="Lucida Sans"/>
        <family val="3"/>
      </rPr>
      <t xml:space="preserve"> </t>
    </r>
    <r>
      <rPr>
        <sz val="10"/>
        <rFont val="Yu Gothic"/>
        <family val="3"/>
        <charset val="128"/>
      </rPr>
      <t>小規模園地整備（定率）</t>
    </r>
    <phoneticPr fontId="1"/>
  </si>
  <si>
    <r>
      <rPr>
        <sz val="10"/>
        <rFont val="Yu Gothic"/>
        <family val="2"/>
        <charset val="128"/>
      </rPr>
      <t>［４］</t>
    </r>
    <r>
      <rPr>
        <sz val="10"/>
        <rFont val="Lucida Sans"/>
        <family val="2"/>
      </rPr>
      <t xml:space="preserve"> </t>
    </r>
    <r>
      <rPr>
        <sz val="10"/>
        <rFont val="Yu Gothic"/>
        <family val="2"/>
        <charset val="128"/>
      </rPr>
      <t>放任園地発生防止対策</t>
    </r>
    <phoneticPr fontId="1"/>
  </si>
  <si>
    <r>
      <rPr>
        <sz val="10"/>
        <rFont val="ＭＳ ゴシック"/>
        <family val="3"/>
        <charset val="128"/>
      </rPr>
      <t>［５］</t>
    </r>
    <r>
      <rPr>
        <sz val="10"/>
        <rFont val="Lucida Sans"/>
        <family val="3"/>
      </rPr>
      <t xml:space="preserve"> </t>
    </r>
    <r>
      <rPr>
        <sz val="10"/>
        <rFont val="Yu Gothic"/>
        <family val="3"/>
        <charset val="128"/>
      </rPr>
      <t>用水・かん水設備の整備（定率）</t>
    </r>
    <rPh sb="4" eb="6">
      <t>ヨウスイ</t>
    </rPh>
    <rPh sb="9" eb="10">
      <t>スイ</t>
    </rPh>
    <rPh sb="10" eb="12">
      <t>セツビ</t>
    </rPh>
    <rPh sb="13" eb="15">
      <t>セイビ</t>
    </rPh>
    <rPh sb="16" eb="18">
      <t>テイリツ</t>
    </rPh>
    <phoneticPr fontId="1"/>
  </si>
  <si>
    <r>
      <rPr>
        <sz val="10"/>
        <rFont val="ＭＳ ゴシック"/>
        <family val="3"/>
        <charset val="128"/>
      </rPr>
      <t>［６］</t>
    </r>
    <r>
      <rPr>
        <sz val="10"/>
        <rFont val="Lucida Sans"/>
        <family val="3"/>
      </rPr>
      <t xml:space="preserve"> </t>
    </r>
    <r>
      <rPr>
        <sz val="10"/>
        <rFont val="Yu Gothic"/>
        <family val="3"/>
        <charset val="128"/>
      </rPr>
      <t>特認事業（定率）</t>
    </r>
    <phoneticPr fontId="1"/>
  </si>
  <si>
    <t>整　備　事　業　　合　計</t>
  </si>
  <si>
    <t>果樹未収益期間支援事業　合　計</t>
    <rPh sb="12" eb="13">
      <t>ゴウ</t>
    </rPh>
    <rPh sb="14" eb="15">
      <t>ケイ</t>
    </rPh>
    <phoneticPr fontId="1"/>
  </si>
  <si>
    <r>
      <rPr>
        <sz val="10"/>
        <rFont val="Yu Gothic"/>
        <family val="2"/>
        <charset val="128"/>
      </rPr>
      <t>［１］</t>
    </r>
    <r>
      <rPr>
        <sz val="10"/>
        <rFont val="Lucida Sans"/>
        <family val="2"/>
      </rPr>
      <t xml:space="preserve"> </t>
    </r>
    <r>
      <rPr>
        <sz val="10"/>
        <rFont val="Yu Gothic"/>
        <family val="2"/>
        <charset val="128"/>
      </rPr>
      <t>優良品目・品種への転換（慣行樹形等）</t>
    </r>
    <phoneticPr fontId="1"/>
  </si>
  <si>
    <r>
      <rPr>
        <sz val="10"/>
        <rFont val="ＭＳ ゴシック"/>
        <family val="3"/>
        <charset val="128"/>
      </rPr>
      <t>［２］</t>
    </r>
    <r>
      <rPr>
        <sz val="10"/>
        <rFont val="Lucida Sans"/>
        <family val="3"/>
      </rPr>
      <t xml:space="preserve"> </t>
    </r>
    <r>
      <rPr>
        <sz val="10"/>
        <rFont val="Yu Gothic"/>
        <family val="3"/>
        <charset val="128"/>
      </rPr>
      <t>省力樹形等への転換</t>
    </r>
    <rPh sb="4" eb="6">
      <t>ショウリョク</t>
    </rPh>
    <rPh sb="6" eb="8">
      <t>ジュケイ</t>
    </rPh>
    <rPh sb="8" eb="9">
      <t>トウ</t>
    </rPh>
    <rPh sb="11" eb="13">
      <t>テンカンジュケイトウテンカン</t>
    </rPh>
    <phoneticPr fontId="1"/>
  </si>
  <si>
    <r>
      <rPr>
        <sz val="10"/>
        <rFont val="Yu Gothic"/>
        <family val="2"/>
        <charset val="128"/>
      </rPr>
      <t>［３］</t>
    </r>
    <r>
      <rPr>
        <sz val="10"/>
        <rFont val="Lucida Sans"/>
        <family val="2"/>
      </rPr>
      <t xml:space="preserve"> </t>
    </r>
    <r>
      <rPr>
        <sz val="10"/>
        <rFont val="Yu Gothic"/>
        <family val="2"/>
        <charset val="128"/>
      </rPr>
      <t>小規模園地整備（定率）</t>
    </r>
    <phoneticPr fontId="1"/>
  </si>
  <si>
    <r>
      <t>［４］</t>
    </r>
    <r>
      <rPr>
        <sz val="10"/>
        <rFont val="Lucida Sans"/>
        <family val="2"/>
      </rPr>
      <t xml:space="preserve"> </t>
    </r>
    <r>
      <rPr>
        <sz val="10"/>
        <rFont val="ＭＳ Ｐゴシック"/>
        <family val="3"/>
        <charset val="128"/>
      </rPr>
      <t>放任園地発生防止対策</t>
    </r>
  </si>
  <si>
    <r>
      <rPr>
        <sz val="10"/>
        <rFont val="Yu Gothic"/>
        <family val="2"/>
        <charset val="128"/>
      </rPr>
      <t>［５］</t>
    </r>
    <r>
      <rPr>
        <sz val="10"/>
        <rFont val="Lucida Sans"/>
        <family val="2"/>
      </rPr>
      <t xml:space="preserve"> </t>
    </r>
    <r>
      <rPr>
        <sz val="10"/>
        <rFont val="Yu Gothic"/>
        <family val="2"/>
        <charset val="128"/>
      </rPr>
      <t>用水・かん水設備の整備（定率）</t>
    </r>
    <phoneticPr fontId="1"/>
  </si>
  <si>
    <r>
      <rPr>
        <sz val="10"/>
        <rFont val="Yu Gothic"/>
        <family val="2"/>
        <charset val="128"/>
      </rPr>
      <t>［６］</t>
    </r>
    <r>
      <rPr>
        <sz val="10"/>
        <rFont val="Lucida Sans"/>
        <family val="2"/>
      </rPr>
      <t xml:space="preserve"> </t>
    </r>
    <r>
      <rPr>
        <sz val="10"/>
        <rFont val="Yu Gothic"/>
        <family val="2"/>
        <charset val="128"/>
      </rPr>
      <t>特認事業（定率）</t>
    </r>
    <phoneticPr fontId="1"/>
  </si>
  <si>
    <t>①改植（定額）</t>
    <rPh sb="1" eb="3">
      <t>カイショク</t>
    </rPh>
    <rPh sb="4" eb="6">
      <t>テイガク</t>
    </rPh>
    <phoneticPr fontId="1"/>
  </si>
  <si>
    <r>
      <rPr>
        <sz val="10"/>
        <rFont val="ＭＳ Ｐゴシック"/>
        <family val="3"/>
        <charset val="128"/>
      </rPr>
      <t>改植定額</t>
    </r>
    <r>
      <rPr>
        <sz val="10"/>
        <rFont val="Lucida Sans"/>
        <family val="2"/>
      </rPr>
      <t>G</t>
    </r>
    <rPh sb="0" eb="2">
      <t>カイショク</t>
    </rPh>
    <rPh sb="2" eb="4">
      <t>テイガク</t>
    </rPh>
    <phoneticPr fontId="1"/>
  </si>
  <si>
    <t>②改植（定率）</t>
    <phoneticPr fontId="1"/>
  </si>
  <si>
    <t>改植定率G</t>
    <rPh sb="0" eb="2">
      <t>カイショク</t>
    </rPh>
    <rPh sb="2" eb="4">
      <t>テイリツ</t>
    </rPh>
    <phoneticPr fontId="1"/>
  </si>
  <si>
    <t>小計（①改植（定額）＋②改植（定率））</t>
    <rPh sb="0" eb="2">
      <t>ショウケイ</t>
    </rPh>
    <phoneticPr fontId="1"/>
  </si>
  <si>
    <t>改植慣計G</t>
    <rPh sb="0" eb="2">
      <t>カイショク</t>
    </rPh>
    <rPh sb="2" eb="3">
      <t>カン</t>
    </rPh>
    <rPh sb="3" eb="4">
      <t>ケイ</t>
    </rPh>
    <phoneticPr fontId="1"/>
  </si>
  <si>
    <t>③新植（定額）</t>
    <phoneticPr fontId="1"/>
  </si>
  <si>
    <t>新植定額G</t>
    <rPh sb="0" eb="2">
      <t>シンショク</t>
    </rPh>
    <rPh sb="2" eb="4">
      <t>テイガク</t>
    </rPh>
    <phoneticPr fontId="1"/>
  </si>
  <si>
    <t>④新植（定率）</t>
    <phoneticPr fontId="1"/>
  </si>
  <si>
    <t>新植定率G</t>
    <rPh sb="0" eb="2">
      <t>シンショク</t>
    </rPh>
    <rPh sb="2" eb="4">
      <t>テイリツ</t>
    </rPh>
    <phoneticPr fontId="1"/>
  </si>
  <si>
    <t>小計（➂新植（定額）＋④新植（定率））</t>
    <rPh sb="0" eb="2">
      <t>ショウケイ</t>
    </rPh>
    <rPh sb="4" eb="6">
      <t>シンショク</t>
    </rPh>
    <rPh sb="12" eb="14">
      <t>シンショク</t>
    </rPh>
    <phoneticPr fontId="1"/>
  </si>
  <si>
    <t>新植慣計G</t>
    <rPh sb="0" eb="2">
      <t>シンショク</t>
    </rPh>
    <rPh sb="2" eb="3">
      <t>カン</t>
    </rPh>
    <rPh sb="3" eb="4">
      <t>ケイ</t>
    </rPh>
    <phoneticPr fontId="1"/>
  </si>
  <si>
    <t>⑤高接（定率）</t>
    <phoneticPr fontId="1"/>
  </si>
  <si>
    <t>高接定率G</t>
    <rPh sb="0" eb="2">
      <t>タカツギ</t>
    </rPh>
    <rPh sb="2" eb="4">
      <t>テイリツ</t>
    </rPh>
    <phoneticPr fontId="1"/>
  </si>
  <si>
    <t>慣行樹形等への転換　計</t>
    <rPh sb="0" eb="2">
      <t>カンコウ</t>
    </rPh>
    <rPh sb="2" eb="4">
      <t>ジュケイ</t>
    </rPh>
    <rPh sb="4" eb="5">
      <t>トウ</t>
    </rPh>
    <rPh sb="7" eb="9">
      <t>テンカン</t>
    </rPh>
    <rPh sb="10" eb="11">
      <t>ケイ</t>
    </rPh>
    <phoneticPr fontId="1"/>
  </si>
  <si>
    <t>慣行樹形計G</t>
    <rPh sb="0" eb="2">
      <t>カンコウ</t>
    </rPh>
    <rPh sb="2" eb="4">
      <t>ジュケイ</t>
    </rPh>
    <rPh sb="4" eb="5">
      <t>ケイ</t>
    </rPh>
    <phoneticPr fontId="1"/>
  </si>
  <si>
    <t>改植省計G</t>
    <rPh sb="0" eb="2">
      <t>カイショク</t>
    </rPh>
    <rPh sb="2" eb="3">
      <t>ショウ</t>
    </rPh>
    <rPh sb="3" eb="4">
      <t>ケイ</t>
    </rPh>
    <phoneticPr fontId="1"/>
  </si>
  <si>
    <t>新植省計G</t>
    <rPh sb="0" eb="2">
      <t>シンショク</t>
    </rPh>
    <rPh sb="2" eb="3">
      <t>ショウ</t>
    </rPh>
    <rPh sb="3" eb="4">
      <t>ケイ</t>
    </rPh>
    <phoneticPr fontId="1"/>
  </si>
  <si>
    <t>省力樹形等への転換　計</t>
    <rPh sb="0" eb="2">
      <t>ショウリョク</t>
    </rPh>
    <rPh sb="2" eb="4">
      <t>ジュケイ</t>
    </rPh>
    <rPh sb="4" eb="5">
      <t>トウ</t>
    </rPh>
    <rPh sb="7" eb="9">
      <t>テンカン</t>
    </rPh>
    <rPh sb="10" eb="11">
      <t>ケイ</t>
    </rPh>
    <phoneticPr fontId="1"/>
  </si>
  <si>
    <t>省力樹形G</t>
    <rPh sb="0" eb="2">
      <t>ショウリョク</t>
    </rPh>
    <rPh sb="2" eb="4">
      <t>ジュケイ</t>
    </rPh>
    <phoneticPr fontId="1"/>
  </si>
  <si>
    <r>
      <rPr>
        <sz val="10"/>
        <rFont val="Segoe UI Symbol"/>
        <family val="3"/>
      </rPr>
      <t>①</t>
    </r>
    <r>
      <rPr>
        <sz val="10"/>
        <rFont val="Yu Gothic"/>
        <family val="3"/>
        <charset val="128"/>
      </rPr>
      <t>園内道の整備（定率）</t>
    </r>
    <rPh sb="1" eb="3">
      <t>エンナイ</t>
    </rPh>
    <rPh sb="3" eb="4">
      <t>ドウ</t>
    </rPh>
    <rPh sb="5" eb="7">
      <t>セイビ</t>
    </rPh>
    <rPh sb="8" eb="10">
      <t>テイリツ</t>
    </rPh>
    <phoneticPr fontId="1"/>
  </si>
  <si>
    <r>
      <rPr>
        <sz val="10"/>
        <rFont val="Segoe UI Symbol"/>
        <family val="3"/>
      </rPr>
      <t>②</t>
    </r>
    <r>
      <rPr>
        <sz val="10"/>
        <rFont val="Yu Gothic"/>
        <family val="3"/>
        <charset val="128"/>
      </rPr>
      <t>傾斜の緩和（定率）</t>
    </r>
    <rPh sb="1" eb="3">
      <t>ケイシャ</t>
    </rPh>
    <rPh sb="4" eb="6">
      <t>カンワ</t>
    </rPh>
    <rPh sb="7" eb="9">
      <t>テイリツ</t>
    </rPh>
    <phoneticPr fontId="1"/>
  </si>
  <si>
    <r>
      <rPr>
        <sz val="10"/>
        <rFont val="Segoe UI Symbol"/>
        <family val="3"/>
      </rPr>
      <t>③</t>
    </r>
    <r>
      <rPr>
        <sz val="10"/>
        <rFont val="Yu Gothic"/>
        <family val="3"/>
        <charset val="128"/>
      </rPr>
      <t>土壌土層改良（定率）</t>
    </r>
    <rPh sb="1" eb="3">
      <t>ドジョウ</t>
    </rPh>
    <rPh sb="3" eb="5">
      <t>ドソウ</t>
    </rPh>
    <rPh sb="5" eb="7">
      <t>カイリョウ</t>
    </rPh>
    <rPh sb="8" eb="10">
      <t>テイリツ</t>
    </rPh>
    <phoneticPr fontId="1"/>
  </si>
  <si>
    <r>
      <rPr>
        <sz val="10"/>
        <rFont val="Segoe UI Symbol"/>
        <family val="3"/>
      </rPr>
      <t>④</t>
    </r>
    <r>
      <rPr>
        <sz val="10"/>
        <rFont val="Yu Gothic"/>
        <family val="3"/>
        <charset val="128"/>
      </rPr>
      <t>排水路の整備（定率）</t>
    </r>
    <rPh sb="1" eb="4">
      <t>ハイスイロ</t>
    </rPh>
    <rPh sb="5" eb="7">
      <t>セイビ</t>
    </rPh>
    <rPh sb="8" eb="10">
      <t>テイリツ</t>
    </rPh>
    <phoneticPr fontId="1"/>
  </si>
  <si>
    <t xml:space="preserve"> ①放任園地発生防止対策（定額）</t>
    <phoneticPr fontId="1"/>
  </si>
  <si>
    <r>
      <rPr>
        <sz val="10"/>
        <rFont val="ＭＳ Ｐゴシック"/>
        <family val="3"/>
        <charset val="128"/>
      </rPr>
      <t>放任園定額</t>
    </r>
    <r>
      <rPr>
        <sz val="10"/>
        <rFont val="Lucida Sans"/>
        <family val="2"/>
      </rPr>
      <t>G</t>
    </r>
    <rPh sb="0" eb="2">
      <t>ホウニン</t>
    </rPh>
    <rPh sb="2" eb="3">
      <t>エン</t>
    </rPh>
    <rPh sb="3" eb="5">
      <t>テイガク</t>
    </rPh>
    <phoneticPr fontId="1"/>
  </si>
  <si>
    <t xml:space="preserve"> ②放任園地発生防止対策（定率）</t>
    <phoneticPr fontId="1"/>
  </si>
  <si>
    <r>
      <rPr>
        <sz val="10"/>
        <rFont val="ＭＳ Ｐゴシック"/>
        <family val="3"/>
        <charset val="128"/>
      </rPr>
      <t>放任園定率</t>
    </r>
    <r>
      <rPr>
        <sz val="10"/>
        <rFont val="Lucida Sans"/>
        <family val="2"/>
      </rPr>
      <t>G</t>
    </r>
    <rPh sb="0" eb="2">
      <t>ホウニン</t>
    </rPh>
    <rPh sb="2" eb="3">
      <t>エン</t>
    </rPh>
    <rPh sb="3" eb="5">
      <t>テイリツ</t>
    </rPh>
    <phoneticPr fontId="1"/>
  </si>
  <si>
    <t>放任園地発生防止対策　　計</t>
    <rPh sb="12" eb="13">
      <t>ケイ</t>
    </rPh>
    <phoneticPr fontId="1"/>
  </si>
  <si>
    <r>
      <rPr>
        <sz val="10"/>
        <rFont val="Segoe UI Symbol"/>
        <family val="3"/>
      </rPr>
      <t>①</t>
    </r>
    <r>
      <rPr>
        <sz val="10"/>
        <rFont val="Yu Gothic"/>
        <family val="3"/>
        <charset val="128"/>
      </rPr>
      <t>園地管理軌道施設の整備（定率）</t>
    </r>
    <rPh sb="1" eb="3">
      <t>エンチ</t>
    </rPh>
    <rPh sb="3" eb="5">
      <t>カンリ</t>
    </rPh>
    <rPh sb="5" eb="7">
      <t>キドウ</t>
    </rPh>
    <rPh sb="7" eb="9">
      <t>シセツ</t>
    </rPh>
    <rPh sb="10" eb="12">
      <t>セイビ</t>
    </rPh>
    <rPh sb="13" eb="15">
      <t>テイリツ</t>
    </rPh>
    <phoneticPr fontId="1"/>
  </si>
  <si>
    <t>②防霜設備の整備（定率）</t>
    <rPh sb="1" eb="3">
      <t>ボウソウ</t>
    </rPh>
    <rPh sb="3" eb="5">
      <t>セツビ</t>
    </rPh>
    <rPh sb="6" eb="8">
      <t>セイビ</t>
    </rPh>
    <rPh sb="9" eb="11">
      <t>テイリツテイリツ</t>
    </rPh>
    <phoneticPr fontId="1"/>
  </si>
  <si>
    <r>
      <rPr>
        <sz val="10"/>
        <rFont val="Segoe UI Symbol"/>
        <family val="3"/>
      </rPr>
      <t>③</t>
    </r>
    <r>
      <rPr>
        <sz val="10"/>
        <rFont val="Yu Gothic"/>
        <family val="3"/>
        <charset val="128"/>
      </rPr>
      <t>防風設備の整備（定率）</t>
    </r>
    <rPh sb="1" eb="3">
      <t>ボウフウ</t>
    </rPh>
    <rPh sb="3" eb="5">
      <t>セツビ</t>
    </rPh>
    <rPh sb="6" eb="8">
      <t>セイビ</t>
    </rPh>
    <rPh sb="9" eb="11">
      <t>テイリツ</t>
    </rPh>
    <phoneticPr fontId="1"/>
  </si>
  <si>
    <t>特認事業　計</t>
    <phoneticPr fontId="1"/>
  </si>
  <si>
    <r>
      <rPr>
        <sz val="10"/>
        <rFont val="ＭＳ Ｐゴシック"/>
        <family val="3"/>
        <charset val="128"/>
      </rPr>
      <t>特認事業</t>
    </r>
    <r>
      <rPr>
        <sz val="10"/>
        <rFont val="Lucida Sans"/>
        <family val="2"/>
      </rPr>
      <t>G</t>
    </r>
    <phoneticPr fontId="1"/>
  </si>
  <si>
    <r>
      <rPr>
        <sz val="10"/>
        <rFont val="Segoe UI Symbol"/>
        <family val="3"/>
      </rPr>
      <t>①</t>
    </r>
    <r>
      <rPr>
        <sz val="10"/>
        <rFont val="Yu Gothic"/>
        <family val="3"/>
        <charset val="128"/>
      </rPr>
      <t>改植（定額）</t>
    </r>
    <phoneticPr fontId="1"/>
  </si>
  <si>
    <r>
      <rPr>
        <sz val="10"/>
        <rFont val="ＭＳ Ｐゴシック"/>
        <family val="3"/>
        <charset val="128"/>
      </rPr>
      <t>税・改定額</t>
    </r>
    <r>
      <rPr>
        <sz val="10"/>
        <rFont val="Lucida Sans"/>
        <family val="2"/>
      </rPr>
      <t>G</t>
    </r>
    <rPh sb="0" eb="1">
      <t>ゼイ</t>
    </rPh>
    <rPh sb="2" eb="4">
      <t>カイテイ</t>
    </rPh>
    <rPh sb="4" eb="5">
      <t>ガク</t>
    </rPh>
    <phoneticPr fontId="1"/>
  </si>
  <si>
    <r>
      <rPr>
        <sz val="10"/>
        <rFont val="Segoe UI Symbol"/>
        <family val="3"/>
      </rPr>
      <t>②</t>
    </r>
    <r>
      <rPr>
        <sz val="10"/>
        <rFont val="Yu Gothic"/>
        <family val="3"/>
        <charset val="128"/>
      </rPr>
      <t>改植（定率）</t>
    </r>
    <phoneticPr fontId="1"/>
  </si>
  <si>
    <r>
      <rPr>
        <sz val="10"/>
        <rFont val="ＭＳ Ｐゴシック"/>
        <family val="3"/>
        <charset val="128"/>
      </rPr>
      <t>税・改定率</t>
    </r>
    <r>
      <rPr>
        <sz val="10"/>
        <rFont val="Lucida Sans"/>
        <family val="2"/>
      </rPr>
      <t>G</t>
    </r>
    <rPh sb="0" eb="1">
      <t>ゼイ</t>
    </rPh>
    <rPh sb="2" eb="4">
      <t>カイテイ</t>
    </rPh>
    <rPh sb="4" eb="5">
      <t>リツ</t>
    </rPh>
    <phoneticPr fontId="1"/>
  </si>
  <si>
    <r>
      <rPr>
        <sz val="10"/>
        <rFont val="Segoe UI Symbol"/>
        <family val="3"/>
      </rPr>
      <t>③</t>
    </r>
    <r>
      <rPr>
        <sz val="10"/>
        <rFont val="Yu Gothic"/>
        <family val="3"/>
        <charset val="128"/>
      </rPr>
      <t>新植（定額）</t>
    </r>
    <phoneticPr fontId="1"/>
  </si>
  <si>
    <r>
      <rPr>
        <sz val="10"/>
        <rFont val="ＭＳ Ｐゴシック"/>
        <family val="3"/>
        <charset val="128"/>
      </rPr>
      <t>税・新定額</t>
    </r>
    <r>
      <rPr>
        <sz val="10"/>
        <rFont val="Lucida Sans"/>
        <family val="2"/>
      </rPr>
      <t>G</t>
    </r>
    <rPh sb="0" eb="1">
      <t>ゼイ</t>
    </rPh>
    <rPh sb="2" eb="3">
      <t>シン</t>
    </rPh>
    <rPh sb="3" eb="5">
      <t>テイガク</t>
    </rPh>
    <phoneticPr fontId="1"/>
  </si>
  <si>
    <r>
      <rPr>
        <sz val="10"/>
        <rFont val="Segoe UI Symbol"/>
        <family val="3"/>
      </rPr>
      <t>④</t>
    </r>
    <r>
      <rPr>
        <sz val="10"/>
        <rFont val="Yu Gothic"/>
        <family val="3"/>
        <charset val="128"/>
      </rPr>
      <t>新植（定率）</t>
    </r>
    <phoneticPr fontId="1"/>
  </si>
  <si>
    <r>
      <rPr>
        <sz val="10"/>
        <rFont val="ＭＳ Ｐゴシック"/>
        <family val="3"/>
        <charset val="128"/>
      </rPr>
      <t>税・新定率</t>
    </r>
    <r>
      <rPr>
        <sz val="10"/>
        <rFont val="Lucida Sans"/>
        <family val="2"/>
      </rPr>
      <t>G</t>
    </r>
    <rPh sb="0" eb="1">
      <t>ゼイ</t>
    </rPh>
    <rPh sb="2" eb="3">
      <t>シン</t>
    </rPh>
    <rPh sb="3" eb="5">
      <t>テイリツ</t>
    </rPh>
    <phoneticPr fontId="1"/>
  </si>
  <si>
    <r>
      <rPr>
        <sz val="10"/>
        <rFont val="ＭＳ Ｐゴシック"/>
        <family val="3"/>
        <charset val="128"/>
      </rPr>
      <t>税・高定率</t>
    </r>
    <r>
      <rPr>
        <sz val="10"/>
        <rFont val="Lucida Sans"/>
        <family val="2"/>
      </rPr>
      <t>G</t>
    </r>
    <rPh sb="0" eb="1">
      <t>ゼイ</t>
    </rPh>
    <rPh sb="2" eb="3">
      <t>コウ</t>
    </rPh>
    <rPh sb="3" eb="5">
      <t>テイリツ</t>
    </rPh>
    <phoneticPr fontId="1"/>
  </si>
  <si>
    <r>
      <rPr>
        <sz val="10"/>
        <rFont val="Segoe UI Symbol"/>
        <family val="3"/>
      </rPr>
      <t>①</t>
    </r>
    <r>
      <rPr>
        <sz val="10"/>
        <rFont val="Yu Gothic"/>
        <family val="3"/>
        <charset val="128"/>
      </rPr>
      <t>園内道の整備（定率）</t>
    </r>
    <phoneticPr fontId="1"/>
  </si>
  <si>
    <r>
      <rPr>
        <sz val="10"/>
        <rFont val="ＭＳ Ｐゴシック"/>
        <family val="3"/>
        <charset val="128"/>
      </rPr>
      <t>税・園内道</t>
    </r>
    <r>
      <rPr>
        <sz val="10"/>
        <rFont val="Lucida Sans"/>
        <family val="2"/>
      </rPr>
      <t>G</t>
    </r>
    <rPh sb="0" eb="1">
      <t>ゼイ</t>
    </rPh>
    <rPh sb="2" eb="4">
      <t>エンナイ</t>
    </rPh>
    <rPh sb="4" eb="5">
      <t>ミチ</t>
    </rPh>
    <phoneticPr fontId="1"/>
  </si>
  <si>
    <r>
      <rPr>
        <sz val="10"/>
        <rFont val="Segoe UI Symbol"/>
        <family val="3"/>
      </rPr>
      <t>②</t>
    </r>
    <r>
      <rPr>
        <sz val="10"/>
        <rFont val="Yu Gothic"/>
        <family val="3"/>
        <charset val="128"/>
      </rPr>
      <t>傾斜の緩和（定率）</t>
    </r>
    <phoneticPr fontId="1"/>
  </si>
  <si>
    <r>
      <rPr>
        <sz val="10"/>
        <rFont val="ＭＳ Ｐゴシック"/>
        <family val="3"/>
        <charset val="128"/>
      </rPr>
      <t>税・傾斜</t>
    </r>
    <r>
      <rPr>
        <sz val="10"/>
        <rFont val="Lucida Sans"/>
        <family val="2"/>
      </rPr>
      <t>G</t>
    </r>
    <rPh sb="0" eb="1">
      <t>ゼイ</t>
    </rPh>
    <rPh sb="2" eb="4">
      <t>ケイシャ</t>
    </rPh>
    <phoneticPr fontId="1"/>
  </si>
  <si>
    <r>
      <rPr>
        <sz val="10"/>
        <rFont val="Segoe UI Symbol"/>
        <family val="3"/>
      </rPr>
      <t>③</t>
    </r>
    <r>
      <rPr>
        <sz val="10"/>
        <rFont val="Yu Gothic"/>
        <family val="3"/>
        <charset val="128"/>
      </rPr>
      <t>土壌土層改良（定率）</t>
    </r>
    <phoneticPr fontId="1"/>
  </si>
  <si>
    <r>
      <rPr>
        <sz val="10"/>
        <rFont val="ＭＳ Ｐゴシック"/>
        <family val="3"/>
        <charset val="128"/>
      </rPr>
      <t>税・土壌</t>
    </r>
    <r>
      <rPr>
        <sz val="10"/>
        <rFont val="Lucida Sans"/>
        <family val="2"/>
      </rPr>
      <t>G</t>
    </r>
    <rPh sb="0" eb="1">
      <t>ゼイ</t>
    </rPh>
    <rPh sb="2" eb="4">
      <t>ドジョウ</t>
    </rPh>
    <phoneticPr fontId="1"/>
  </si>
  <si>
    <r>
      <rPr>
        <sz val="10"/>
        <rFont val="Segoe UI Symbol"/>
        <family val="3"/>
      </rPr>
      <t>④</t>
    </r>
    <r>
      <rPr>
        <sz val="10"/>
        <rFont val="Yu Gothic"/>
        <family val="3"/>
        <charset val="128"/>
      </rPr>
      <t>排水路の整備（定率）</t>
    </r>
    <phoneticPr fontId="1"/>
  </si>
  <si>
    <r>
      <rPr>
        <sz val="10"/>
        <rFont val="ＭＳ ゴシック"/>
        <family val="3"/>
        <charset val="128"/>
      </rPr>
      <t>（放任園発生防止）</t>
    </r>
    <r>
      <rPr>
        <sz val="10"/>
        <rFont val="Yu Gothic"/>
        <family val="2"/>
        <charset val="128"/>
      </rPr>
      <t>（定額）</t>
    </r>
    <rPh sb="10" eb="12">
      <t>テイガク</t>
    </rPh>
    <phoneticPr fontId="1"/>
  </si>
  <si>
    <r>
      <rPr>
        <sz val="10"/>
        <rFont val="ＭＳ Ｐゴシック"/>
        <family val="3"/>
        <charset val="128"/>
      </rPr>
      <t>税・放定額</t>
    </r>
    <r>
      <rPr>
        <sz val="10"/>
        <rFont val="Lucida Sans"/>
        <family val="2"/>
      </rPr>
      <t>G</t>
    </r>
    <rPh sb="0" eb="1">
      <t>ゼイ</t>
    </rPh>
    <rPh sb="2" eb="3">
      <t>ホウ</t>
    </rPh>
    <rPh sb="3" eb="5">
      <t>テイガク</t>
    </rPh>
    <phoneticPr fontId="1"/>
  </si>
  <si>
    <r>
      <rPr>
        <sz val="10"/>
        <rFont val="ＭＳ ゴシック"/>
        <family val="3"/>
        <charset val="128"/>
      </rPr>
      <t>（放任園発生防止）</t>
    </r>
    <r>
      <rPr>
        <sz val="10"/>
        <rFont val="Yu Gothic"/>
        <family val="2"/>
        <charset val="128"/>
      </rPr>
      <t>（定率）</t>
    </r>
    <rPh sb="10" eb="12">
      <t>テイリツ</t>
    </rPh>
    <phoneticPr fontId="1"/>
  </si>
  <si>
    <r>
      <rPr>
        <sz val="10"/>
        <rFont val="ＭＳ Ｐゴシック"/>
        <family val="3"/>
        <charset val="128"/>
      </rPr>
      <t>税・放定率</t>
    </r>
    <r>
      <rPr>
        <sz val="10"/>
        <rFont val="Lucida Sans"/>
        <family val="2"/>
      </rPr>
      <t>G</t>
    </r>
    <rPh sb="0" eb="1">
      <t>ゼイ</t>
    </rPh>
    <rPh sb="2" eb="3">
      <t>ホウ</t>
    </rPh>
    <rPh sb="3" eb="5">
      <t>テイリツ</t>
    </rPh>
    <phoneticPr fontId="1"/>
  </si>
  <si>
    <t>補助金</t>
    <rPh sb="0" eb="2">
      <t>ホジョ</t>
    </rPh>
    <phoneticPr fontId="1"/>
  </si>
  <si>
    <t>(現況）</t>
    <rPh sb="1" eb="3">
      <t>ゲンキョウ</t>
    </rPh>
    <phoneticPr fontId="1"/>
  </si>
  <si>
    <t>(意向書含）</t>
    <rPh sb="1" eb="4">
      <t>イコウショ</t>
    </rPh>
    <rPh sb="4" eb="5">
      <t>フク</t>
    </rPh>
    <phoneticPr fontId="1"/>
  </si>
  <si>
    <t>定率</t>
    <rPh sb="0" eb="2">
      <t>テイリツ</t>
    </rPh>
    <phoneticPr fontId="1"/>
  </si>
  <si>
    <t>定額</t>
    <rPh sb="0" eb="2">
      <t>テイガク</t>
    </rPh>
    <phoneticPr fontId="1"/>
  </si>
  <si>
    <r>
      <rPr>
        <sz val="11"/>
        <rFont val="ＭＳ 明朝"/>
        <family val="2"/>
        <charset val="128"/>
      </rPr>
      <t>改　植　・　新　植　判　定</t>
    </r>
    <rPh sb="0" eb="1">
      <t>カイ</t>
    </rPh>
    <rPh sb="2" eb="3">
      <t>ショク</t>
    </rPh>
    <rPh sb="6" eb="7">
      <t>シン</t>
    </rPh>
    <rPh sb="8" eb="9">
      <t>ショク</t>
    </rPh>
    <rPh sb="10" eb="11">
      <t>ハン</t>
    </rPh>
    <rPh sb="12" eb="13">
      <t>サダム</t>
    </rPh>
    <phoneticPr fontId="1"/>
  </si>
  <si>
    <r>
      <rPr>
        <sz val="11"/>
        <rFont val="ＭＳ 明朝"/>
        <family val="2"/>
        <charset val="128"/>
      </rPr>
      <t>農業者情報</t>
    </r>
    <rPh sb="0" eb="3">
      <t>ノウギョウシャ</t>
    </rPh>
    <rPh sb="3" eb="5">
      <t>ジョウホウ</t>
    </rPh>
    <phoneticPr fontId="1"/>
  </si>
  <si>
    <r>
      <rPr>
        <sz val="11"/>
        <rFont val="ＭＳ 明朝"/>
        <family val="2"/>
        <charset val="128"/>
      </rPr>
      <t>転換元情報</t>
    </r>
    <rPh sb="0" eb="3">
      <t>テンカンモト</t>
    </rPh>
    <rPh sb="3" eb="5">
      <t>ジョウホウ</t>
    </rPh>
    <phoneticPr fontId="1"/>
  </si>
  <si>
    <r>
      <rPr>
        <sz val="11"/>
        <rFont val="ＭＳ 明朝"/>
        <family val="2"/>
        <charset val="128"/>
      </rPr>
      <t>転換先情報</t>
    </r>
    <rPh sb="0" eb="3">
      <t>テンカンサキ</t>
    </rPh>
    <rPh sb="3" eb="5">
      <t>ジョウホウ</t>
    </rPh>
    <phoneticPr fontId="1"/>
  </si>
  <si>
    <r>
      <rPr>
        <sz val="11"/>
        <rFont val="ＭＳ ゴシック"/>
        <family val="3"/>
        <charset val="128"/>
      </rPr>
      <t>着工</t>
    </r>
    <rPh sb="0" eb="2">
      <t>チャッコウ</t>
    </rPh>
    <phoneticPr fontId="1"/>
  </si>
  <si>
    <r>
      <rPr>
        <sz val="11"/>
        <rFont val="ＭＳ ゴシック"/>
        <family val="3"/>
        <charset val="128"/>
      </rPr>
      <t>完了</t>
    </r>
    <rPh sb="0" eb="2">
      <t>カンリョウ</t>
    </rPh>
    <phoneticPr fontId="1"/>
  </si>
  <si>
    <r>
      <rPr>
        <sz val="10"/>
        <rFont val="ＭＳ ゴシック"/>
        <family val="3"/>
        <charset val="128"/>
      </rPr>
      <t>目標地図</t>
    </r>
    <rPh sb="0" eb="2">
      <t>モクヒョウ</t>
    </rPh>
    <rPh sb="2" eb="4">
      <t>チズ</t>
    </rPh>
    <phoneticPr fontId="1"/>
  </si>
  <si>
    <r>
      <rPr>
        <sz val="11"/>
        <rFont val="ＭＳ ゴシック"/>
        <family val="3"/>
        <charset val="128"/>
      </rPr>
      <t>請求グループ</t>
    </r>
    <rPh sb="0" eb="2">
      <t>セイキュウ</t>
    </rPh>
    <phoneticPr fontId="1"/>
  </si>
  <si>
    <r>
      <rPr>
        <sz val="11"/>
        <rFont val="ＭＳ ゴシック"/>
        <family val="3"/>
        <charset val="128"/>
      </rPr>
      <t>産地協議会名</t>
    </r>
    <rPh sb="0" eb="2">
      <t>サンチ</t>
    </rPh>
    <rPh sb="2" eb="5">
      <t>キョウギカイ</t>
    </rPh>
    <rPh sb="5" eb="6">
      <t>ナ</t>
    </rPh>
    <phoneticPr fontId="1"/>
  </si>
  <si>
    <r>
      <rPr>
        <sz val="10"/>
        <rFont val="ＭＳ ゴシック"/>
        <family val="3"/>
        <charset val="128"/>
      </rPr>
      <t>基準</t>
    </r>
    <rPh sb="0" eb="2">
      <t>キジュン</t>
    </rPh>
    <phoneticPr fontId="1"/>
  </si>
  <si>
    <r>
      <rPr>
        <sz val="10"/>
        <rFont val="ＭＳ ゴシック"/>
        <family val="3"/>
        <charset val="128"/>
      </rPr>
      <t>実施者</t>
    </r>
    <rPh sb="0" eb="2">
      <t>ジッシ</t>
    </rPh>
    <rPh sb="2" eb="3">
      <t>シャ</t>
    </rPh>
    <phoneticPr fontId="1"/>
  </si>
  <si>
    <r>
      <rPr>
        <sz val="10"/>
        <rFont val="ＭＳ ゴシック"/>
        <family val="3"/>
        <charset val="128"/>
      </rPr>
      <t>判定</t>
    </r>
    <rPh sb="0" eb="2">
      <t>ハンテイ</t>
    </rPh>
    <phoneticPr fontId="1"/>
  </si>
  <si>
    <r>
      <rPr>
        <sz val="11"/>
        <rFont val="ＭＳ ゴシック"/>
        <family val="3"/>
        <charset val="128"/>
      </rPr>
      <t>支援対象者住所</t>
    </r>
    <rPh sb="0" eb="2">
      <t>シエン</t>
    </rPh>
    <rPh sb="2" eb="4">
      <t>タイショウ</t>
    </rPh>
    <rPh sb="4" eb="5">
      <t>シャ</t>
    </rPh>
    <rPh sb="5" eb="7">
      <t>ジュウショ</t>
    </rPh>
    <phoneticPr fontId="1"/>
  </si>
  <si>
    <r>
      <rPr>
        <sz val="11"/>
        <rFont val="ＭＳ 明朝"/>
        <family val="2"/>
        <charset val="128"/>
      </rPr>
      <t>農業者の位置付</t>
    </r>
    <rPh sb="0" eb="3">
      <t>ノウギョウシャ</t>
    </rPh>
    <rPh sb="4" eb="7">
      <t>イチツキ</t>
    </rPh>
    <phoneticPr fontId="1"/>
  </si>
  <si>
    <r>
      <rPr>
        <sz val="11"/>
        <rFont val="ＭＳ 明朝"/>
        <family val="2"/>
        <charset val="128"/>
      </rPr>
      <t>住所</t>
    </r>
    <rPh sb="0" eb="2">
      <t>ジュウショ</t>
    </rPh>
    <phoneticPr fontId="1"/>
  </si>
  <si>
    <r>
      <rPr>
        <sz val="11"/>
        <rFont val="ＭＳ 明朝"/>
        <family val="2"/>
        <charset val="128"/>
      </rPr>
      <t>その他品目</t>
    </r>
    <rPh sb="2" eb="3">
      <t>タ</t>
    </rPh>
    <rPh sb="3" eb="5">
      <t>ヒンモク</t>
    </rPh>
    <phoneticPr fontId="1"/>
  </si>
  <si>
    <r>
      <rPr>
        <sz val="11"/>
        <rFont val="ＭＳ 明朝"/>
        <family val="2"/>
        <charset val="128"/>
      </rPr>
      <t>栽培区分</t>
    </r>
    <rPh sb="0" eb="2">
      <t>サイバイ</t>
    </rPh>
    <rPh sb="2" eb="4">
      <t>クブン</t>
    </rPh>
    <phoneticPr fontId="1"/>
  </si>
  <si>
    <r>
      <rPr>
        <sz val="11"/>
        <rFont val="ＭＳ 明朝"/>
        <family val="2"/>
        <charset val="128"/>
      </rPr>
      <t>面積</t>
    </r>
    <rPh sb="0" eb="2">
      <t>メンセキ</t>
    </rPh>
    <phoneticPr fontId="1"/>
  </si>
  <si>
    <r>
      <rPr>
        <sz val="11"/>
        <rFont val="ＭＳ ゴシック"/>
        <family val="3"/>
        <charset val="128"/>
      </rPr>
      <t>園地の所在地</t>
    </r>
    <rPh sb="0" eb="2">
      <t>エンチ</t>
    </rPh>
    <rPh sb="3" eb="6">
      <t>ショザイチ</t>
    </rPh>
    <phoneticPr fontId="1"/>
  </si>
  <si>
    <r>
      <rPr>
        <sz val="11"/>
        <rFont val="ＭＳ ゴシック"/>
        <family val="3"/>
        <charset val="128"/>
      </rPr>
      <t>着工日</t>
    </r>
    <rPh sb="0" eb="2">
      <t>チャッコウ</t>
    </rPh>
    <rPh sb="2" eb="3">
      <t>ヒ</t>
    </rPh>
    <phoneticPr fontId="1"/>
  </si>
  <si>
    <r>
      <rPr>
        <sz val="11"/>
        <rFont val="ＭＳ Ｐゴシック"/>
        <family val="3"/>
        <charset val="128"/>
      </rPr>
      <t>年</t>
    </r>
    <rPh sb="0" eb="1">
      <t>ネン</t>
    </rPh>
    <phoneticPr fontId="1"/>
  </si>
  <si>
    <r>
      <rPr>
        <sz val="11"/>
        <rFont val="ＭＳ Ｐゴシック"/>
        <family val="3"/>
        <charset val="128"/>
      </rPr>
      <t>月</t>
    </r>
    <rPh sb="0" eb="1">
      <t>ツキ</t>
    </rPh>
    <phoneticPr fontId="1"/>
  </si>
  <si>
    <r>
      <rPr>
        <sz val="11"/>
        <rFont val="ＭＳ Ｐゴシック"/>
        <family val="3"/>
        <charset val="128"/>
      </rPr>
      <t>日</t>
    </r>
    <rPh sb="0" eb="1">
      <t>ヒ</t>
    </rPh>
    <phoneticPr fontId="1"/>
  </si>
  <si>
    <r>
      <rPr>
        <sz val="10"/>
        <rFont val="ＭＳ ゴシック"/>
        <family val="3"/>
        <charset val="128"/>
      </rPr>
      <t>計画</t>
    </r>
    <phoneticPr fontId="1"/>
  </si>
  <si>
    <r>
      <rPr>
        <sz val="10"/>
        <rFont val="ＭＳ ゴシック"/>
        <family val="3"/>
        <charset val="128"/>
      </rPr>
      <t>今回請求</t>
    </r>
    <rPh sb="0" eb="2">
      <t>コンカイ</t>
    </rPh>
    <rPh sb="2" eb="4">
      <t>セイキュウ</t>
    </rPh>
    <phoneticPr fontId="1"/>
  </si>
  <si>
    <r>
      <rPr>
        <sz val="10"/>
        <rFont val="ＭＳ Ｐゴシック"/>
        <family val="3"/>
        <charset val="128"/>
      </rPr>
      <t>（</t>
    </r>
    <r>
      <rPr>
        <sz val="10"/>
        <rFont val="Lucida Sans"/>
        <family val="2"/>
      </rPr>
      <t xml:space="preserve"> </t>
    </r>
    <r>
      <rPr>
        <sz val="10"/>
        <rFont val="ＭＳ Ｐゴシック"/>
        <family val="3"/>
        <charset val="128"/>
      </rPr>
      <t>今回請求</t>
    </r>
    <r>
      <rPr>
        <sz val="10"/>
        <rFont val="Lucida Sans"/>
        <family val="2"/>
      </rPr>
      <t xml:space="preserve"> </t>
    </r>
    <r>
      <rPr>
        <sz val="10"/>
        <rFont val="ＭＳ Ｐゴシック"/>
        <family val="3"/>
        <charset val="128"/>
      </rPr>
      <t>）</t>
    </r>
    <phoneticPr fontId="1"/>
  </si>
  <si>
    <r>
      <rPr>
        <sz val="10"/>
        <rFont val="ＭＳ ゴシック"/>
        <family val="3"/>
        <charset val="128"/>
      </rPr>
      <t>済</t>
    </r>
    <rPh sb="0" eb="1">
      <t>スミ</t>
    </rPh>
    <phoneticPr fontId="1"/>
  </si>
  <si>
    <r>
      <rPr>
        <sz val="10"/>
        <rFont val="ＭＳ Ｐゴシック"/>
        <family val="3"/>
        <charset val="128"/>
      </rPr>
      <t>（</t>
    </r>
    <r>
      <rPr>
        <sz val="10"/>
        <rFont val="Lucida Sans"/>
        <family val="2"/>
      </rPr>
      <t xml:space="preserve"> </t>
    </r>
    <r>
      <rPr>
        <sz val="10"/>
        <rFont val="ＭＳ Ｐゴシック"/>
        <family val="3"/>
        <charset val="128"/>
      </rPr>
      <t>済</t>
    </r>
    <r>
      <rPr>
        <sz val="10"/>
        <rFont val="Lucida Sans"/>
        <family val="2"/>
      </rPr>
      <t xml:space="preserve"> </t>
    </r>
    <r>
      <rPr>
        <sz val="10"/>
        <rFont val="ＭＳ Ｐゴシック"/>
        <family val="3"/>
        <charset val="128"/>
      </rPr>
      <t>）</t>
    </r>
    <phoneticPr fontId="1"/>
  </si>
  <si>
    <t>事業中止</t>
    <rPh sb="0" eb="4">
      <t>ジギョウチュウシ</t>
    </rPh>
    <phoneticPr fontId="1"/>
  </si>
  <si>
    <r>
      <rPr>
        <sz val="10"/>
        <rFont val="ＭＳ Ｐゴシック"/>
        <family val="3"/>
        <charset val="128"/>
      </rPr>
      <t>（</t>
    </r>
    <r>
      <rPr>
        <sz val="10"/>
        <rFont val="Lucida Sans"/>
        <family val="2"/>
      </rPr>
      <t xml:space="preserve"> </t>
    </r>
    <r>
      <rPr>
        <sz val="10"/>
        <rFont val="ＭＳ Ｐゴシック"/>
        <family val="3"/>
        <charset val="128"/>
      </rPr>
      <t>事業中止</t>
    </r>
    <r>
      <rPr>
        <sz val="10"/>
        <rFont val="Lucida Sans"/>
        <family val="2"/>
      </rPr>
      <t xml:space="preserve"> </t>
    </r>
    <r>
      <rPr>
        <sz val="10"/>
        <rFont val="ＭＳ Ｐゴシック"/>
        <family val="3"/>
        <charset val="128"/>
      </rPr>
      <t>）</t>
    </r>
    <rPh sb="2" eb="4">
      <t>ジギョウ</t>
    </rPh>
    <rPh sb="4" eb="6">
      <t>チュウシ</t>
    </rPh>
    <phoneticPr fontId="1"/>
  </si>
  <si>
    <r>
      <rPr>
        <sz val="10"/>
        <rFont val="ＭＳ ゴシック"/>
        <family val="3"/>
        <charset val="128"/>
      </rPr>
      <t>実績</t>
    </r>
  </si>
  <si>
    <t>計画</t>
    <rPh sb="0" eb="2">
      <t>ケイカク</t>
    </rPh>
    <phoneticPr fontId="1"/>
  </si>
  <si>
    <t>初年度</t>
    <rPh sb="0" eb="3">
      <t>ショネンド</t>
    </rPh>
    <phoneticPr fontId="1"/>
  </si>
  <si>
    <r>
      <rPr>
        <sz val="10"/>
        <rFont val="ＭＳ Ｐゴシック"/>
        <family val="2"/>
        <charset val="128"/>
      </rPr>
      <t>事業着工</t>
    </r>
    <r>
      <rPr>
        <sz val="10"/>
        <rFont val="Lucida Sans"/>
        <family val="2"/>
      </rPr>
      <t>(</t>
    </r>
    <r>
      <rPr>
        <sz val="10"/>
        <rFont val="ＭＳ Ｐゴシック"/>
        <family val="2"/>
        <charset val="128"/>
      </rPr>
      <t>予定</t>
    </r>
    <r>
      <rPr>
        <sz val="10"/>
        <rFont val="Lucida Sans"/>
        <family val="2"/>
      </rPr>
      <t>)</t>
    </r>
    <rPh sb="0" eb="2">
      <t>ジギョウ</t>
    </rPh>
    <rPh sb="2" eb="4">
      <t>チャッコウ</t>
    </rPh>
    <rPh sb="5" eb="7">
      <t>ヨテイ</t>
    </rPh>
    <phoneticPr fontId="1"/>
  </si>
  <si>
    <r>
      <rPr>
        <sz val="10"/>
        <rFont val="ＭＳ Ｐゴシック"/>
        <family val="2"/>
        <charset val="128"/>
      </rPr>
      <t>事業完了（予定）</t>
    </r>
    <rPh sb="0" eb="2">
      <t>ジギョウ</t>
    </rPh>
    <rPh sb="2" eb="4">
      <t>カンリョウ</t>
    </rPh>
    <rPh sb="5" eb="7">
      <t>ヨテイ</t>
    </rPh>
    <phoneticPr fontId="1"/>
  </si>
  <si>
    <t>次年度</t>
    <rPh sb="0" eb="3">
      <t>ジネンド</t>
    </rPh>
    <phoneticPr fontId="1"/>
  </si>
  <si>
    <t>実績</t>
    <rPh sb="0" eb="2">
      <t>ジッセキ</t>
    </rPh>
    <phoneticPr fontId="1"/>
  </si>
  <si>
    <t>事業着工</t>
    <rPh sb="0" eb="2">
      <t>ジギョウ</t>
    </rPh>
    <rPh sb="2" eb="4">
      <t>チャッコウ</t>
    </rPh>
    <phoneticPr fontId="1"/>
  </si>
  <si>
    <t>事業完了</t>
    <rPh sb="0" eb="2">
      <t>ジギョウ</t>
    </rPh>
    <rPh sb="2" eb="4">
      <t>カンリョウ</t>
    </rPh>
    <phoneticPr fontId="1"/>
  </si>
  <si>
    <t>事業を翌年度に継続する理由</t>
    <rPh sb="0" eb="2">
      <t>ジギョウ</t>
    </rPh>
    <rPh sb="3" eb="6">
      <t>ヨクネンド</t>
    </rPh>
    <rPh sb="7" eb="9">
      <t>ケイゾク</t>
    </rPh>
    <rPh sb="11" eb="13">
      <t>リユウ</t>
    </rPh>
    <phoneticPr fontId="1"/>
  </si>
  <si>
    <t>事業内容</t>
    <rPh sb="0" eb="2">
      <t>ジギョウ</t>
    </rPh>
    <rPh sb="2" eb="4">
      <t>ナイヨウ</t>
    </rPh>
    <phoneticPr fontId="1"/>
  </si>
  <si>
    <t>主　　な　　理　　由</t>
    <rPh sb="0" eb="1">
      <t>オモ</t>
    </rPh>
    <rPh sb="6" eb="7">
      <t>リ</t>
    </rPh>
    <rPh sb="9" eb="10">
      <t>ヨシ</t>
    </rPh>
    <phoneticPr fontId="1"/>
  </si>
  <si>
    <t>１　優良品目・品種への転換</t>
    <rPh sb="2" eb="4">
      <t>ユウリョウ</t>
    </rPh>
    <rPh sb="4" eb="6">
      <t>ヒンモク</t>
    </rPh>
    <rPh sb="7" eb="9">
      <t>ヒンシュ</t>
    </rPh>
    <rPh sb="11" eb="13">
      <t>テンカン</t>
    </rPh>
    <phoneticPr fontId="1"/>
  </si>
  <si>
    <t>改植</t>
    <rPh sb="0" eb="2">
      <t>カイショク</t>
    </rPh>
    <phoneticPr fontId="1"/>
  </si>
  <si>
    <t>高接</t>
    <rPh sb="0" eb="1">
      <t>コウ</t>
    </rPh>
    <rPh sb="1" eb="2">
      <t>セツ</t>
    </rPh>
    <phoneticPr fontId="1"/>
  </si>
  <si>
    <t>２　新植</t>
    <rPh sb="2" eb="4">
      <t>シンショク</t>
    </rPh>
    <phoneticPr fontId="1"/>
  </si>
  <si>
    <t>３　小規模園地整備</t>
    <rPh sb="2" eb="5">
      <t>ショウキボ</t>
    </rPh>
    <rPh sb="5" eb="7">
      <t>エンチ</t>
    </rPh>
    <rPh sb="7" eb="9">
      <t>セイビ</t>
    </rPh>
    <phoneticPr fontId="1"/>
  </si>
  <si>
    <t>(</t>
    <phoneticPr fontId="1"/>
  </si>
  <si>
    <t>)</t>
    <phoneticPr fontId="1"/>
  </si>
  <si>
    <t>４　放任園発生防止</t>
    <rPh sb="2" eb="4">
      <t>ホウニン</t>
    </rPh>
    <rPh sb="4" eb="5">
      <t>エン</t>
    </rPh>
    <rPh sb="5" eb="7">
      <t>ハッセイ</t>
    </rPh>
    <rPh sb="7" eb="9">
      <t>ボウシ</t>
    </rPh>
    <phoneticPr fontId="1"/>
  </si>
  <si>
    <t>５　用水・かん水施設の整備</t>
    <rPh sb="2" eb="4">
      <t>ヨウスイ</t>
    </rPh>
    <rPh sb="7" eb="8">
      <t>スイ</t>
    </rPh>
    <rPh sb="8" eb="10">
      <t>シセツ</t>
    </rPh>
    <rPh sb="11" eb="13">
      <t>セイビ</t>
    </rPh>
    <phoneticPr fontId="1"/>
  </si>
  <si>
    <t>６　本会特認事業</t>
    <rPh sb="2" eb="4">
      <t>ホンカイ</t>
    </rPh>
    <rPh sb="4" eb="6">
      <t>トクニン</t>
    </rPh>
    <rPh sb="6" eb="8">
      <t>ジギョウ</t>
    </rPh>
    <phoneticPr fontId="1"/>
  </si>
  <si>
    <t>(</t>
  </si>
  <si>
    <t>)</t>
  </si>
  <si>
    <t>注：</t>
    <rPh sb="0" eb="1">
      <t>チュウ</t>
    </rPh>
    <phoneticPr fontId="1"/>
  </si>
  <si>
    <t>１　事業内容の（　）内には、該当する内容を記入すること（例えば、「園内道の整備」、「防風施設の整備」など）。</t>
    <rPh sb="2" eb="4">
      <t>ジギョウ</t>
    </rPh>
    <rPh sb="4" eb="6">
      <t>ナイヨウ</t>
    </rPh>
    <rPh sb="10" eb="11">
      <t>ナイ</t>
    </rPh>
    <rPh sb="14" eb="16">
      <t>ガイトウ</t>
    </rPh>
    <rPh sb="18" eb="20">
      <t>ナイヨウ</t>
    </rPh>
    <rPh sb="21" eb="23">
      <t>キニュウ</t>
    </rPh>
    <rPh sb="28" eb="29">
      <t>タト</t>
    </rPh>
    <rPh sb="33" eb="36">
      <t>エンナイドウ</t>
    </rPh>
    <rPh sb="37" eb="39">
      <t>セイビ</t>
    </rPh>
    <rPh sb="42" eb="44">
      <t>ボウフウ</t>
    </rPh>
    <rPh sb="44" eb="46">
      <t>シセツ</t>
    </rPh>
    <rPh sb="47" eb="49">
      <t>セイビ</t>
    </rPh>
    <phoneticPr fontId="1"/>
  </si>
  <si>
    <t>２　主な理由については、簡潔かつ具体的に記入することとし、複数ある場合には、適宜欄を挿入して記入すること。</t>
    <rPh sb="2" eb="3">
      <t>オモ</t>
    </rPh>
    <rPh sb="4" eb="6">
      <t>リユウ</t>
    </rPh>
    <rPh sb="12" eb="14">
      <t>カンケツ</t>
    </rPh>
    <rPh sb="16" eb="19">
      <t>グタイテキ</t>
    </rPh>
    <rPh sb="20" eb="22">
      <t>キニュウ</t>
    </rPh>
    <rPh sb="29" eb="31">
      <t>フクスウ</t>
    </rPh>
    <rPh sb="33" eb="35">
      <t>バアイ</t>
    </rPh>
    <rPh sb="38" eb="40">
      <t>テキギ</t>
    </rPh>
    <rPh sb="40" eb="41">
      <t>ラン</t>
    </rPh>
    <rPh sb="42" eb="44">
      <t>ソウニュウ</t>
    </rPh>
    <rPh sb="46" eb="48">
      <t>キニュウ</t>
    </rPh>
    <phoneticPr fontId="1"/>
  </si>
  <si>
    <t>（記入要領）</t>
    <rPh sb="1" eb="3">
      <t>キニュウ</t>
    </rPh>
    <rPh sb="3" eb="5">
      <t>ヨウリョウ</t>
    </rPh>
    <phoneticPr fontId="59"/>
  </si>
  <si>
    <t>　整備事業と果樹未収益期間支援事業の申請を合わせて行う場合であって支援対象者が異なる場合には、支援対象者の欄の上段に整備事業を行う者（例えば農地中間管理機構等）を記載し、その下段に果樹未収益期間支援事業の支援対象者である担い手（改植後１年以内に当該園地での経営を行うことが確実な、産地計画に位置づけられた担い手）の氏名を記載する。</t>
    <rPh sb="1" eb="3">
      <t>セイビ</t>
    </rPh>
    <rPh sb="3" eb="5">
      <t>ジギョウ</t>
    </rPh>
    <rPh sb="6" eb="8">
      <t>カジュ</t>
    </rPh>
    <rPh sb="8" eb="11">
      <t>ミシュウエキ</t>
    </rPh>
    <rPh sb="11" eb="13">
      <t>キカン</t>
    </rPh>
    <rPh sb="13" eb="15">
      <t>シエン</t>
    </rPh>
    <rPh sb="15" eb="17">
      <t>ジギョウ</t>
    </rPh>
    <rPh sb="18" eb="20">
      <t>シンセイ</t>
    </rPh>
    <rPh sb="21" eb="22">
      <t>ア</t>
    </rPh>
    <rPh sb="25" eb="26">
      <t>オコナ</t>
    </rPh>
    <rPh sb="27" eb="29">
      <t>バアイ</t>
    </rPh>
    <rPh sb="33" eb="35">
      <t>シエン</t>
    </rPh>
    <rPh sb="35" eb="38">
      <t>タイショウシャ</t>
    </rPh>
    <rPh sb="39" eb="40">
      <t>コト</t>
    </rPh>
    <rPh sb="42" eb="44">
      <t>バアイ</t>
    </rPh>
    <rPh sb="47" eb="49">
      <t>シエン</t>
    </rPh>
    <rPh sb="49" eb="52">
      <t>タイショウシャ</t>
    </rPh>
    <rPh sb="53" eb="54">
      <t>ラン</t>
    </rPh>
    <rPh sb="55" eb="57">
      <t>ジョウダン</t>
    </rPh>
    <rPh sb="58" eb="60">
      <t>セイビ</t>
    </rPh>
    <rPh sb="60" eb="62">
      <t>ジギョウ</t>
    </rPh>
    <rPh sb="63" eb="64">
      <t>オコナ</t>
    </rPh>
    <rPh sb="65" eb="66">
      <t>モノ</t>
    </rPh>
    <rPh sb="67" eb="68">
      <t>タト</t>
    </rPh>
    <rPh sb="70" eb="72">
      <t>ノウチ</t>
    </rPh>
    <rPh sb="72" eb="74">
      <t>チュウカン</t>
    </rPh>
    <rPh sb="74" eb="76">
      <t>カンリ</t>
    </rPh>
    <rPh sb="76" eb="78">
      <t>キコウ</t>
    </rPh>
    <rPh sb="78" eb="79">
      <t>トウ</t>
    </rPh>
    <rPh sb="81" eb="83">
      <t>キサイ</t>
    </rPh>
    <rPh sb="87" eb="89">
      <t>ゲダン</t>
    </rPh>
    <rPh sb="90" eb="92">
      <t>カジュ</t>
    </rPh>
    <rPh sb="92" eb="95">
      <t>ミシュウエキ</t>
    </rPh>
    <rPh sb="95" eb="97">
      <t>キカン</t>
    </rPh>
    <rPh sb="97" eb="99">
      <t>シエン</t>
    </rPh>
    <rPh sb="99" eb="101">
      <t>ジギョウ</t>
    </rPh>
    <rPh sb="102" eb="104">
      <t>シエン</t>
    </rPh>
    <rPh sb="104" eb="107">
      <t>タイショウシャ</t>
    </rPh>
    <rPh sb="110" eb="111">
      <t>ニナ</t>
    </rPh>
    <rPh sb="112" eb="113">
      <t>テ</t>
    </rPh>
    <rPh sb="114" eb="116">
      <t>カイショク</t>
    </rPh>
    <rPh sb="116" eb="117">
      <t>ゴ</t>
    </rPh>
    <rPh sb="118" eb="119">
      <t>ネン</t>
    </rPh>
    <rPh sb="119" eb="121">
      <t>イナイ</t>
    </rPh>
    <rPh sb="136" eb="138">
      <t>カクジツ</t>
    </rPh>
    <rPh sb="140" eb="142">
      <t>サンチ</t>
    </rPh>
    <rPh sb="142" eb="144">
      <t>ケイカク</t>
    </rPh>
    <rPh sb="145" eb="147">
      <t>イチ</t>
    </rPh>
    <rPh sb="152" eb="153">
      <t>ニナ</t>
    </rPh>
    <rPh sb="154" eb="155">
      <t>テ</t>
    </rPh>
    <phoneticPr fontId="59"/>
  </si>
  <si>
    <t>①</t>
    <phoneticPr fontId="1"/>
  </si>
  <si>
    <t xml:space="preserve">「転換元（現況）」、「転換先」の欄については、「事業内容」が優良品目・品種への転換もしくは優良品目・品種への転換と同時に小規模園地整備、用水・かん水施設等の整備を実施する場合、「転換元（現況）」、「転換先」の欄にそれぞれの品目及び品種を記入すること。なお、自己育成大苗使用に該当する場合は「自己育成大苗」と備考欄にあわせて記入すること。
</t>
    <rPh sb="68" eb="70">
      <t>ヨウスイ</t>
    </rPh>
    <rPh sb="76" eb="77">
      <t>トウ</t>
    </rPh>
    <rPh sb="128" eb="130">
      <t>ジコ</t>
    </rPh>
    <rPh sb="130" eb="132">
      <t>イクセイ</t>
    </rPh>
    <rPh sb="132" eb="133">
      <t>オオ</t>
    </rPh>
    <rPh sb="133" eb="134">
      <t>ナエ</t>
    </rPh>
    <rPh sb="134" eb="136">
      <t>シヨウ</t>
    </rPh>
    <rPh sb="145" eb="147">
      <t>ジコ</t>
    </rPh>
    <rPh sb="147" eb="149">
      <t>イクセイ</t>
    </rPh>
    <rPh sb="149" eb="150">
      <t>オオ</t>
    </rPh>
    <rPh sb="150" eb="151">
      <t>ナエ</t>
    </rPh>
    <rPh sb="153" eb="156">
      <t>ビコウラン</t>
    </rPh>
    <phoneticPr fontId="59"/>
  </si>
  <si>
    <t>②</t>
    <phoneticPr fontId="1"/>
  </si>
  <si>
    <t xml:space="preserve">小規模園地整備、用水・かん水施設等の整備のみを実施する場合（優良品目・品種への転換と同時に実施しない場合）は、「転換先」の欄にその品目及び品種を記入すること。
</t>
    <rPh sb="58" eb="59">
      <t>サキ</t>
    </rPh>
    <phoneticPr fontId="1"/>
  </si>
  <si>
    <t>③</t>
    <phoneticPr fontId="1"/>
  </si>
  <si>
    <r>
      <t>なお、品目を記入する場合、うんしゅうみかんでは、極早生、早生、普通、根域制限栽培のいずれかを、りんごでは、</t>
    </r>
    <r>
      <rPr>
        <strike/>
        <sz val="10"/>
        <rFont val="ＭＳ 明朝"/>
        <family val="1"/>
        <charset val="128"/>
      </rPr>
      <t>,</t>
    </r>
    <r>
      <rPr>
        <sz val="10"/>
        <rFont val="ＭＳ 明朝"/>
        <family val="1"/>
        <charset val="128"/>
      </rPr>
      <t>普通栽培、わい化栽培、新わい化栽培、超高密植栽培のいずれかを、なしでは、普通栽培、ジョイント栽培、根域制限栽培のいずれかを、ぶどうでは、普通栽培、垣根栽培、根域制限栽培のいずれかを、かき及びすももでは普通栽培、ジョイント栽培のいずれかを記入すること。</t>
    </r>
    <r>
      <rPr>
        <sz val="10"/>
        <color rgb="FFFF0000"/>
        <rFont val="ＭＳ 明朝"/>
        <family val="1"/>
        <charset val="128"/>
      </rPr>
      <t/>
    </r>
    <rPh sb="34" eb="40">
      <t>コンイキセイゲンサイバイ</t>
    </rPh>
    <rPh sb="65" eb="66">
      <t>シン</t>
    </rPh>
    <rPh sb="68" eb="69">
      <t>カ</t>
    </rPh>
    <rPh sb="69" eb="71">
      <t>サイバイ</t>
    </rPh>
    <rPh sb="72" eb="73">
      <t>チョウ</t>
    </rPh>
    <rPh sb="73" eb="74">
      <t>コウ</t>
    </rPh>
    <rPh sb="74" eb="76">
      <t>ミッショク</t>
    </rPh>
    <rPh sb="76" eb="78">
      <t>サイバイ</t>
    </rPh>
    <rPh sb="90" eb="92">
      <t>フツウ</t>
    </rPh>
    <rPh sb="92" eb="94">
      <t>サイバイ</t>
    </rPh>
    <rPh sb="100" eb="102">
      <t>サイバイ</t>
    </rPh>
    <rPh sb="103" eb="104">
      <t>コン</t>
    </rPh>
    <rPh sb="104" eb="105">
      <t>イキ</t>
    </rPh>
    <rPh sb="105" eb="107">
      <t>セイゲン</t>
    </rPh>
    <rPh sb="107" eb="109">
      <t>サイバイ</t>
    </rPh>
    <rPh sb="132" eb="138">
      <t>コンイキセイゲンサイバイ</t>
    </rPh>
    <rPh sb="147" eb="148">
      <t>オヨ</t>
    </rPh>
    <phoneticPr fontId="1"/>
  </si>
  <si>
    <t>④</t>
  </si>
  <si>
    <t>また、放任園発生防止又は新植を実施する場合は、「転換先」の欄にその品目及び品種等を記入すること。</t>
    <rPh sb="3" eb="6">
      <t>ホウニンエン</t>
    </rPh>
    <rPh sb="6" eb="8">
      <t>ハッセイ</t>
    </rPh>
    <rPh sb="8" eb="10">
      <t>ボウシ</t>
    </rPh>
    <rPh sb="26" eb="27">
      <t>サキ</t>
    </rPh>
    <phoneticPr fontId="1"/>
  </si>
  <si>
    <t xml:space="preserve"> 自然災害関連の改植に合わせて果樹棚等の導入を行う場合には、改植については通常通り記入し、果樹棚等については同じ行の高接の欄を利用して、事業量欄に「果樹棚〇ｍ」等と記入すること。この時、事業費と補助金のみ記入することとし、園地数と面積は無記入とすること。
</t>
    <rPh sb="61" eb="62">
      <t>ラン</t>
    </rPh>
    <rPh sb="63" eb="65">
      <t>リヨウ</t>
    </rPh>
    <phoneticPr fontId="59"/>
  </si>
  <si>
    <t>なお、合計の欄については、果樹棚等の欄を設けずに、改植の欄に改植に係る金額と果樹棚の整備に係る金額を合計したものを記入すること。
この場合、園地数、面積については、果樹棚等はカウントせず、改植の園地数のみを記入すること。</t>
    <phoneticPr fontId="1"/>
  </si>
  <si>
    <t>「事業量」の欄については、優良品目・品種への転換（改植）又は新植を実施する場合は、植栽する苗木の本数を、高接を実施する場合は、穂木の重量を、小規模園地整備（園内道の整備）を実施する場合は、延長×幅員、用水・かん水施設の整備については、整備する撒水施設の延長、スプリンクラーの設置数を記入するなど、事業内容に応じた事業量を記入すること。また、土壌土層改良の、傾斜の緩和については、それぞれ、土壌土層の物理的な改良、面的な傾斜の緩和を主たる目的とし、原則として重機を用いた土木工事であること、設備や施設の事業については、資材や部品の購入のみは補助対象外であり、単純な更新については補助対象外であることに留意すること。</t>
    <rPh sb="1" eb="4">
      <t>ジギョウリョウ</t>
    </rPh>
    <rPh sb="6" eb="7">
      <t>ラン</t>
    </rPh>
    <rPh sb="13" eb="15">
      <t>ユウリョウ</t>
    </rPh>
    <rPh sb="15" eb="17">
      <t>ヒンモク</t>
    </rPh>
    <rPh sb="18" eb="20">
      <t>ヒンシュ</t>
    </rPh>
    <rPh sb="22" eb="24">
      <t>テンカン</t>
    </rPh>
    <rPh sb="25" eb="27">
      <t>カイショク</t>
    </rPh>
    <rPh sb="28" eb="29">
      <t>マタ</t>
    </rPh>
    <rPh sb="30" eb="32">
      <t>シンショク</t>
    </rPh>
    <rPh sb="33" eb="35">
      <t>ジッシ</t>
    </rPh>
    <rPh sb="37" eb="39">
      <t>バアイ</t>
    </rPh>
    <rPh sb="41" eb="43">
      <t>ショクサイ</t>
    </rPh>
    <rPh sb="45" eb="46">
      <t>ナエ</t>
    </rPh>
    <rPh sb="46" eb="47">
      <t>キ</t>
    </rPh>
    <rPh sb="48" eb="50">
      <t>ホンスウ</t>
    </rPh>
    <rPh sb="52" eb="53">
      <t>タカ</t>
    </rPh>
    <rPh sb="53" eb="54">
      <t>ツ</t>
    </rPh>
    <rPh sb="55" eb="57">
      <t>ジッシ</t>
    </rPh>
    <rPh sb="59" eb="61">
      <t>バアイ</t>
    </rPh>
    <rPh sb="63" eb="65">
      <t>ホギ</t>
    </rPh>
    <rPh sb="70" eb="71">
      <t>コ</t>
    </rPh>
    <rPh sb="78" eb="80">
      <t>エンナイ</t>
    </rPh>
    <rPh sb="80" eb="81">
      <t>ドウ</t>
    </rPh>
    <rPh sb="82" eb="84">
      <t>セイビ</t>
    </rPh>
    <rPh sb="86" eb="88">
      <t>ジッシ</t>
    </rPh>
    <rPh sb="90" eb="92">
      <t>バアイ</t>
    </rPh>
    <rPh sb="94" eb="96">
      <t>エンチョウ</t>
    </rPh>
    <rPh sb="100" eb="102">
      <t>ヨウスイ</t>
    </rPh>
    <rPh sb="105" eb="106">
      <t>スイ</t>
    </rPh>
    <rPh sb="106" eb="108">
      <t>シセツ</t>
    </rPh>
    <rPh sb="109" eb="111">
      <t>セイビ</t>
    </rPh>
    <rPh sb="117" eb="119">
      <t>セイビ</t>
    </rPh>
    <rPh sb="121" eb="123">
      <t>サンスイ</t>
    </rPh>
    <rPh sb="123" eb="125">
      <t>シセツ</t>
    </rPh>
    <rPh sb="126" eb="128">
      <t>エンチョウ</t>
    </rPh>
    <rPh sb="137" eb="139">
      <t>セッチ</t>
    </rPh>
    <rPh sb="139" eb="140">
      <t>スウ</t>
    </rPh>
    <rPh sb="141" eb="143">
      <t>キニュウ</t>
    </rPh>
    <rPh sb="148" eb="150">
      <t>ジギョウ</t>
    </rPh>
    <rPh sb="153" eb="154">
      <t>オウ</t>
    </rPh>
    <rPh sb="156" eb="159">
      <t>ジギョウリョウ</t>
    </rPh>
    <rPh sb="160" eb="162">
      <t>キニュウ</t>
    </rPh>
    <rPh sb="170" eb="172">
      <t>ドジョウ</t>
    </rPh>
    <rPh sb="172" eb="174">
      <t>ドソウ</t>
    </rPh>
    <rPh sb="174" eb="176">
      <t>カイリョウ</t>
    </rPh>
    <rPh sb="178" eb="180">
      <t>ケイシャ</t>
    </rPh>
    <rPh sb="181" eb="183">
      <t>カンワ</t>
    </rPh>
    <rPh sb="194" eb="196">
      <t>ドジョウ</t>
    </rPh>
    <rPh sb="196" eb="198">
      <t>ドソウ</t>
    </rPh>
    <rPh sb="199" eb="202">
      <t>ブツリテキ</t>
    </rPh>
    <rPh sb="203" eb="205">
      <t>カイリョウ</t>
    </rPh>
    <rPh sb="206" eb="208">
      <t>メンテキ</t>
    </rPh>
    <rPh sb="209" eb="211">
      <t>ケイシャ</t>
    </rPh>
    <rPh sb="212" eb="214">
      <t>カンワ</t>
    </rPh>
    <rPh sb="215" eb="216">
      <t>シュ</t>
    </rPh>
    <rPh sb="218" eb="220">
      <t>モクテキ</t>
    </rPh>
    <rPh sb="223" eb="225">
      <t>ゲンソク</t>
    </rPh>
    <rPh sb="228" eb="230">
      <t>ジュウキ</t>
    </rPh>
    <rPh sb="231" eb="232">
      <t>モチ</t>
    </rPh>
    <rPh sb="234" eb="236">
      <t>ドボク</t>
    </rPh>
    <rPh sb="236" eb="238">
      <t>コウジ</t>
    </rPh>
    <rPh sb="244" eb="246">
      <t>セツビ</t>
    </rPh>
    <rPh sb="247" eb="249">
      <t>シセツ</t>
    </rPh>
    <rPh sb="250" eb="252">
      <t>ジギョウ</t>
    </rPh>
    <rPh sb="258" eb="260">
      <t>シザイ</t>
    </rPh>
    <rPh sb="261" eb="263">
      <t>ブヒン</t>
    </rPh>
    <rPh sb="264" eb="266">
      <t>コウニュウ</t>
    </rPh>
    <rPh sb="269" eb="271">
      <t>ホジョ</t>
    </rPh>
    <rPh sb="271" eb="274">
      <t>タイショウガイ</t>
    </rPh>
    <rPh sb="278" eb="280">
      <t>タンジュン</t>
    </rPh>
    <rPh sb="281" eb="283">
      <t>コウシン</t>
    </rPh>
    <rPh sb="288" eb="290">
      <t>ホジョ</t>
    </rPh>
    <rPh sb="290" eb="293">
      <t>タイショウガイ</t>
    </rPh>
    <rPh sb="299" eb="301">
      <t>リュウイ</t>
    </rPh>
    <phoneticPr fontId="59"/>
  </si>
  <si>
    <t>事業費については、仕入れに係る消費税がある場合には、同税額込み（除税額込み）の事業費を記載すること。</t>
    <rPh sb="0" eb="3">
      <t>ジギョウヒ</t>
    </rPh>
    <rPh sb="9" eb="11">
      <t>シイ</t>
    </rPh>
    <rPh sb="13" eb="14">
      <t>カカ</t>
    </rPh>
    <rPh sb="15" eb="18">
      <t>ショウヒゼイ</t>
    </rPh>
    <rPh sb="21" eb="23">
      <t>バアイ</t>
    </rPh>
    <rPh sb="26" eb="28">
      <t>ドウゼイ</t>
    </rPh>
    <rPh sb="28" eb="29">
      <t>ガク</t>
    </rPh>
    <rPh sb="29" eb="30">
      <t>コ</t>
    </rPh>
    <rPh sb="32" eb="34">
      <t>ジョゼイ</t>
    </rPh>
    <rPh sb="34" eb="35">
      <t>ガク</t>
    </rPh>
    <rPh sb="35" eb="36">
      <t>コ</t>
    </rPh>
    <rPh sb="39" eb="41">
      <t>ジギョウ</t>
    </rPh>
    <rPh sb="41" eb="42">
      <t>ヒ</t>
    </rPh>
    <rPh sb="43" eb="45">
      <t>キサイ</t>
    </rPh>
    <phoneticPr fontId="59"/>
  </si>
  <si>
    <t>「助成単価（定額・定率）」の欄には、補助率が定額助成のものについては助成単価（○○円／㎡）を、補助率が定率助成のものついては1／2以内と記入すること。</t>
    <rPh sb="22" eb="24">
      <t>テイガク</t>
    </rPh>
    <rPh sb="24" eb="26">
      <t>ジョセイ</t>
    </rPh>
    <rPh sb="34" eb="36">
      <t>ジョセイ</t>
    </rPh>
    <rPh sb="36" eb="38">
      <t>タンカ</t>
    </rPh>
    <rPh sb="41" eb="42">
      <t>エン</t>
    </rPh>
    <rPh sb="47" eb="50">
      <t>ホジョリツ</t>
    </rPh>
    <rPh sb="51" eb="53">
      <t>テイリツ</t>
    </rPh>
    <rPh sb="53" eb="55">
      <t>ジョセイ</t>
    </rPh>
    <rPh sb="65" eb="67">
      <t>イナイ</t>
    </rPh>
    <rPh sb="68" eb="70">
      <t>キニュウ</t>
    </rPh>
    <phoneticPr fontId="59"/>
  </si>
  <si>
    <t xml:space="preserve">「補助金」の欄の「初年度完了（予定）分」及び「次年度完了（予定）分」の区分については、次のとおりとすること。
</t>
    <rPh sb="9" eb="10">
      <t>ショ</t>
    </rPh>
    <rPh sb="20" eb="21">
      <t>オヨ</t>
    </rPh>
    <rPh sb="35" eb="37">
      <t>クブン</t>
    </rPh>
    <rPh sb="43" eb="44">
      <t>ツギ</t>
    </rPh>
    <phoneticPr fontId="59"/>
  </si>
  <si>
    <t>「初年度完了（予定）分」の欄には、当協会への補助金支払請求書の提出が、２月下旬～３月上旬（毎年度、別途定める。）に間に合うものを記入。
　</t>
    <phoneticPr fontId="1"/>
  </si>
  <si>
    <t>「次年度完了（予定）分」の欄には、事務手続きが①に間に合わないものを記入。</t>
    <phoneticPr fontId="1"/>
  </si>
  <si>
    <t>「果樹未収益期間支援事業」の事業費の欄には、「実施面積（受益面積）」に4年間（農地中間管理機構が改植、新植を行った後に同機構により保全管理が行われた場合には、当該年数（１年に満たない日数は、これを切り捨てて得た年数。）を減じた年数。）及び助成単価55円／㎡を乗じた額を記入すること。</t>
    <rPh sb="1" eb="12">
      <t>カジュミシュウエキキカンシエンジギョウ</t>
    </rPh>
    <phoneticPr fontId="1"/>
  </si>
  <si>
    <t>備考欄には、</t>
    <rPh sb="0" eb="3">
      <t>ビコウラン</t>
    </rPh>
    <phoneticPr fontId="59"/>
  </si>
  <si>
    <t xml:space="preserve">同一品種を改植する場合にあっては、その根拠となる産地計画に位置づけられている「生産性の向上に資する技術」、「優良系統」等を記入すること。
</t>
    <phoneticPr fontId="1"/>
  </si>
  <si>
    <t xml:space="preserve">自然災害関連の改植の場合は、「被災園地」又は「被災園地と地続」と記入すること。
</t>
    <phoneticPr fontId="1"/>
  </si>
  <si>
    <t>移動改植を行う場合は、備考欄に「移動改植」と記入すること。この時、転換先の面積欄については、転換元と転換先の面積のうちどちらか小さい方（事業対象となる面積）を記入すること。</t>
    <phoneticPr fontId="1"/>
  </si>
  <si>
    <t xml:space="preserve">農地中間管理機構が改植等を実施した後、当該園地において果樹未収益期間支援事業を事業申請する場合には、実施した改植等の内容（品種、面積、園地番号、事業費、補助金等）を所定の欄に記入するとともに、備考欄に
</t>
    <rPh sb="0" eb="2">
      <t>ノウチ</t>
    </rPh>
    <rPh sb="2" eb="4">
      <t>チュウカン</t>
    </rPh>
    <rPh sb="4" eb="6">
      <t>カンリ</t>
    </rPh>
    <rPh sb="6" eb="8">
      <t>キコウ</t>
    </rPh>
    <rPh sb="9" eb="11">
      <t>カイショク</t>
    </rPh>
    <rPh sb="11" eb="12">
      <t>トウ</t>
    </rPh>
    <rPh sb="13" eb="15">
      <t>ジッシ</t>
    </rPh>
    <rPh sb="17" eb="18">
      <t>ノチ</t>
    </rPh>
    <rPh sb="50" eb="52">
      <t>ジッシ</t>
    </rPh>
    <rPh sb="54" eb="56">
      <t>カイショク</t>
    </rPh>
    <rPh sb="56" eb="57">
      <t>トウ</t>
    </rPh>
    <rPh sb="58" eb="60">
      <t>ナイヨウ</t>
    </rPh>
    <rPh sb="82" eb="84">
      <t>ショテイ</t>
    </rPh>
    <rPh sb="85" eb="86">
      <t>ラン</t>
    </rPh>
    <rPh sb="87" eb="89">
      <t>キニュウ</t>
    </rPh>
    <rPh sb="96" eb="99">
      <t>ビコウラン</t>
    </rPh>
    <phoneticPr fontId="59"/>
  </si>
  <si>
    <t>改植を実施した機構名、年度、完了年月日、当該園地番号のほか、</t>
    <phoneticPr fontId="1"/>
  </si>
  <si>
    <t>果樹未収益期間支援事業を申請する担い手が、同機構から当該園地の所有権、貸借権等を取得する（した）年月日を記入すること。</t>
    <phoneticPr fontId="1"/>
  </si>
  <si>
    <t xml:space="preserve">補植改植を実施する場合には、
</t>
    <rPh sb="0" eb="2">
      <t>ホショク</t>
    </rPh>
    <rPh sb="2" eb="4">
      <t>カイショク</t>
    </rPh>
    <rPh sb="5" eb="7">
      <t>ジッシ</t>
    </rPh>
    <rPh sb="9" eb="11">
      <t>バアイ</t>
    </rPh>
    <phoneticPr fontId="59"/>
  </si>
  <si>
    <t xml:space="preserve">補助金の「初年度完了（予定）分」及び「次年度完了（予定）分」の欄をいずれも「○○年度完了（予定）分」と訂正し、補助金額を記入すること。
</t>
    <phoneticPr fontId="1"/>
  </si>
  <si>
    <t xml:space="preserve">表の欄外にある事業期間については、「初年度　事業着工（予定）：○○年○○月○○日　　→　　事業完了（予定）：○○年○○月○○日」、
　「次年度　事業着工（予定）：○○年　　○○月○○日　　→　　事業完了（予定）：○○年○○月○○日」を、
　いずれも「事業着工（予定）：○○年○○月○○日　　→　　事業完了（予定）：○○年○○月○○」と訂正して記入すること。
　なお、この場合、「植栽の翌々年度までに既存樹を伐採するものとする。」に留意すること。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</si>
</sst>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
    <numFmt numFmtId="179" formatCode="#"/>
    <numFmt numFmtId="180" formatCode="[$-411]ggge&quot;年&quot;m&quot;月&quot;d&quot;日&quot;;@"/>
  </numFmts>
  <fonts count="65">
    <font>
      <sz val="11"/>
      <color theme="1"/>
      <name val="ＭＳ 明朝"/>
      <family val="2"/>
      <charset val="128"/>
    </font>
    <font>
      <sz val="6"/>
      <name val="ＭＳ 明朝"/>
      <family val="2"/>
      <charset val="128"/>
    </font>
    <font>
      <sz val="10"/>
      <color theme="1"/>
      <name val="ＭＳ ゴシック"/>
      <family val="3"/>
      <charset val="128"/>
    </font>
    <font>
      <sz val="9"/>
      <color theme="1"/>
      <name val="ＭＳ ゴシック"/>
      <family val="3"/>
      <charset val="128"/>
    </font>
    <font>
      <sz val="11"/>
      <color theme="1"/>
      <name val="ＭＳ 明朝"/>
      <family val="2"/>
      <charset val="128"/>
    </font>
    <font>
      <sz val="10"/>
      <color theme="1"/>
      <name val="Lucida Sans"/>
      <family val="2"/>
    </font>
    <font>
      <sz val="12"/>
      <color theme="1"/>
      <name val="Lucida Sans"/>
      <family val="2"/>
    </font>
    <font>
      <sz val="9"/>
      <color theme="1"/>
      <name val="Lucida Sans"/>
      <family val="2"/>
    </font>
    <font>
      <sz val="11"/>
      <color theme="1"/>
      <name val="ＭＳ ゴシック"/>
      <family val="3"/>
      <charset val="128"/>
    </font>
    <font>
      <sz val="10"/>
      <name val="Lucida Sans"/>
      <family val="2"/>
    </font>
    <font>
      <sz val="10"/>
      <name val="ＭＳ ゴシック"/>
      <family val="3"/>
      <charset val="128"/>
    </font>
    <font>
      <sz val="12"/>
      <name val="Lucida Sans"/>
      <family val="2"/>
    </font>
    <font>
      <sz val="10"/>
      <name val="ＭＳ Ｐゴシック"/>
      <family val="3"/>
      <charset val="128"/>
    </font>
    <font>
      <sz val="11"/>
      <color theme="1"/>
      <name val="Lucida Sans"/>
      <family val="2"/>
    </font>
    <font>
      <sz val="11"/>
      <color theme="1"/>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9"/>
      <name val="Lucida Sans"/>
      <family val="2"/>
    </font>
    <font>
      <sz val="9"/>
      <name val="ＭＳ ゴシック"/>
      <family val="3"/>
      <charset val="128"/>
    </font>
    <font>
      <sz val="8"/>
      <name val="ＭＳ ゴシック"/>
      <family val="3"/>
      <charset val="128"/>
    </font>
    <font>
      <sz val="8"/>
      <name val="Lucida Sans"/>
      <family val="2"/>
    </font>
    <font>
      <sz val="10"/>
      <name val="ＭＳ ゴシック"/>
      <family val="2"/>
      <charset val="128"/>
    </font>
    <font>
      <sz val="11"/>
      <color theme="1"/>
      <name val="ＭＳ ゴシック"/>
      <family val="2"/>
      <charset val="128"/>
    </font>
    <font>
      <sz val="14"/>
      <name val="Lucida Sans"/>
      <family val="2"/>
    </font>
    <font>
      <sz val="11"/>
      <name val="Lucida Sans"/>
      <family val="2"/>
    </font>
    <font>
      <sz val="11"/>
      <name val="ＭＳ 明朝"/>
      <family val="2"/>
      <charset val="128"/>
    </font>
    <font>
      <sz val="10"/>
      <color theme="1"/>
      <name val="BIZ UDPゴシック"/>
      <family val="3"/>
      <charset val="128"/>
    </font>
    <font>
      <sz val="10"/>
      <name val="BIZ UDPゴシック"/>
      <family val="3"/>
      <charset val="128"/>
    </font>
    <font>
      <sz val="12"/>
      <name val="ＭＳ ゴシック"/>
      <family val="3"/>
      <charset val="128"/>
    </font>
    <font>
      <sz val="8"/>
      <color rgb="FFFF0000"/>
      <name val="Lucida Sans"/>
      <family val="2"/>
    </font>
    <font>
      <b/>
      <sz val="12"/>
      <name val="BIZ UDPゴシック"/>
      <family val="3"/>
      <charset val="128"/>
    </font>
    <font>
      <b/>
      <sz val="12"/>
      <color theme="1"/>
      <name val="BIZ UDPゴシック"/>
      <family val="3"/>
      <charset val="128"/>
    </font>
    <font>
      <sz val="12"/>
      <color theme="1"/>
      <name val="ＭＳ ゴシック"/>
      <family val="3"/>
      <charset val="128"/>
    </font>
    <font>
      <b/>
      <sz val="12"/>
      <name val="Lucida Sans"/>
      <family val="2"/>
    </font>
    <font>
      <sz val="10"/>
      <color rgb="FFFF0000"/>
      <name val="Lucida Sans"/>
      <family val="2"/>
    </font>
    <font>
      <sz val="14"/>
      <color rgb="FFFF0000"/>
      <name val="Lucida Sans"/>
      <family val="2"/>
    </font>
    <font>
      <sz val="9"/>
      <color rgb="FFFF0000"/>
      <name val="Lucida Sans"/>
      <family val="2"/>
    </font>
    <font>
      <sz val="11"/>
      <color rgb="FFFF0000"/>
      <name val="Lucida Sans"/>
      <family val="2"/>
    </font>
    <font>
      <sz val="10"/>
      <name val="ＭＳ Ｐゴシック"/>
      <family val="2"/>
      <charset val="128"/>
    </font>
    <font>
      <b/>
      <sz val="12"/>
      <color theme="1"/>
      <name val="Lucida Sans"/>
      <family val="2"/>
    </font>
    <font>
      <b/>
      <sz val="12"/>
      <color theme="1"/>
      <name val="ＭＳ ゴシック"/>
      <family val="3"/>
      <charset val="128"/>
    </font>
    <font>
      <sz val="11"/>
      <color theme="1"/>
      <name val="Lucida Sans"/>
      <family val="3"/>
      <charset val="128"/>
    </font>
    <font>
      <sz val="11"/>
      <color theme="1"/>
      <name val="Lucida Sans"/>
      <family val="3"/>
    </font>
    <font>
      <sz val="11"/>
      <color theme="1"/>
      <name val="Segoe UI Symbol"/>
      <family val="3"/>
    </font>
    <font>
      <sz val="11"/>
      <color theme="1"/>
      <name val="Lucida Sans"/>
      <family val="2"/>
      <charset val="128"/>
    </font>
    <font>
      <sz val="11"/>
      <color theme="1"/>
      <name val="Yu Gothic"/>
      <family val="3"/>
      <charset val="128"/>
    </font>
    <font>
      <sz val="11"/>
      <color theme="1"/>
      <name val="Yu Gothic"/>
      <family val="2"/>
      <charset val="128"/>
    </font>
    <font>
      <sz val="11"/>
      <color theme="1"/>
      <name val="Segoe UI Symbol"/>
      <family val="2"/>
    </font>
    <font>
      <b/>
      <sz val="14"/>
      <name val="Lucida Sans"/>
      <family val="2"/>
    </font>
    <font>
      <b/>
      <sz val="12"/>
      <name val="ＭＳ ゴシック"/>
      <family val="3"/>
      <charset val="128"/>
    </font>
    <font>
      <sz val="10"/>
      <name val="Lucida Sans"/>
      <family val="3"/>
      <charset val="128"/>
    </font>
    <font>
      <sz val="10"/>
      <name val="Lucida Sans"/>
      <family val="3"/>
    </font>
    <font>
      <sz val="10"/>
      <name val="Yu Gothic"/>
      <family val="2"/>
      <charset val="128"/>
    </font>
    <font>
      <sz val="10"/>
      <name val="Yu Gothic"/>
      <family val="3"/>
      <charset val="128"/>
    </font>
    <font>
      <sz val="10"/>
      <name val="Lucida Sans"/>
      <family val="2"/>
      <charset val="128"/>
    </font>
    <font>
      <sz val="10"/>
      <name val="Segoe UI Symbol"/>
      <family val="3"/>
    </font>
    <font>
      <sz val="11"/>
      <name val="ＭＳ ゴシック"/>
      <family val="3"/>
      <charset val="128"/>
    </font>
    <font>
      <sz val="8"/>
      <color rgb="FFFF0000"/>
      <name val="ＭＳ Ｐゴシック"/>
      <family val="3"/>
      <charset val="128"/>
    </font>
    <font>
      <sz val="10"/>
      <color theme="1"/>
      <name val="ＭＳ 明朝"/>
      <family val="2"/>
      <charset val="128"/>
    </font>
    <font>
      <sz val="10"/>
      <color theme="1"/>
      <name val="ＭＳ 明朝"/>
      <family val="1"/>
      <charset val="128"/>
    </font>
    <font>
      <sz val="10"/>
      <name val="ＭＳ 明朝"/>
      <family val="2"/>
      <charset val="128"/>
    </font>
    <font>
      <sz val="10"/>
      <name val="ＭＳ 明朝"/>
      <family val="1"/>
      <charset val="128"/>
    </font>
    <font>
      <strike/>
      <sz val="10"/>
      <name val="ＭＳ 明朝"/>
      <family val="1"/>
      <charset val="128"/>
    </font>
    <font>
      <sz val="10"/>
      <color rgb="FFFF0000"/>
      <name val="ＭＳ 明朝"/>
      <family val="1"/>
      <charset val="128"/>
    </font>
  </fonts>
  <fills count="11">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s>
  <borders count="182">
    <border>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thin">
        <color auto="1"/>
      </right>
      <top/>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auto="1"/>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bottom/>
      <diagonal/>
    </border>
    <border>
      <left/>
      <right style="medium">
        <color indexed="64"/>
      </right>
      <top/>
      <bottom style="thin">
        <color auto="1"/>
      </bottom>
      <diagonal/>
    </border>
    <border>
      <left style="thin">
        <color indexed="64"/>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medium">
        <color auto="1"/>
      </top>
      <bottom/>
      <diagonal/>
    </border>
    <border>
      <left/>
      <right style="medium">
        <color indexed="64"/>
      </right>
      <top style="medium">
        <color auto="1"/>
      </top>
      <bottom/>
      <diagonal/>
    </border>
    <border>
      <left/>
      <right style="medium">
        <color indexed="64"/>
      </right>
      <top/>
      <bottom/>
      <diagonal/>
    </border>
    <border>
      <left/>
      <right style="medium">
        <color indexed="64"/>
      </right>
      <top style="thin">
        <color auto="1"/>
      </top>
      <bottom style="medium">
        <color indexed="64"/>
      </bottom>
      <diagonal/>
    </border>
    <border>
      <left/>
      <right/>
      <top style="thin">
        <color auto="1"/>
      </top>
      <bottom/>
      <diagonal/>
    </border>
    <border>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medium">
        <color auto="1"/>
      </top>
      <bottom/>
      <diagonal/>
    </border>
    <border>
      <left/>
      <right style="medium">
        <color auto="1"/>
      </right>
      <top style="medium">
        <color auto="1"/>
      </top>
      <bottom style="thin">
        <color auto="1"/>
      </bottom>
      <diagonal/>
    </border>
    <border>
      <left/>
      <right style="medium">
        <color auto="1"/>
      </right>
      <top style="medium">
        <color auto="1"/>
      </top>
      <bottom style="hair">
        <color auto="1"/>
      </bottom>
      <diagonal/>
    </border>
    <border>
      <left/>
      <right style="medium">
        <color auto="1"/>
      </right>
      <top style="hair">
        <color auto="1"/>
      </top>
      <bottom style="thin">
        <color auto="1"/>
      </bottom>
      <diagonal/>
    </border>
    <border>
      <left/>
      <right style="thin">
        <color auto="1"/>
      </right>
      <top style="medium">
        <color auto="1"/>
      </top>
      <bottom/>
      <diagonal/>
    </border>
    <border>
      <left style="medium">
        <color auto="1"/>
      </left>
      <right/>
      <top style="hair">
        <color auto="1"/>
      </top>
      <bottom style="thin">
        <color indexed="64"/>
      </bottom>
      <diagonal/>
    </border>
    <border>
      <left/>
      <right/>
      <top style="thin">
        <color auto="1"/>
      </top>
      <bottom style="medium">
        <color auto="1"/>
      </bottom>
      <diagonal/>
    </border>
    <border>
      <left/>
      <right style="thin">
        <color indexed="64"/>
      </right>
      <top/>
      <bottom style="thin">
        <color auto="1"/>
      </bottom>
      <diagonal/>
    </border>
    <border>
      <left style="thin">
        <color indexed="64"/>
      </left>
      <right/>
      <top style="medium">
        <color auto="1"/>
      </top>
      <bottom style="hair">
        <color auto="1"/>
      </bottom>
      <diagonal/>
    </border>
    <border>
      <left style="thin">
        <color indexed="64"/>
      </left>
      <right/>
      <top style="hair">
        <color auto="1"/>
      </top>
      <bottom style="thin">
        <color auto="1"/>
      </bottom>
      <diagonal/>
    </border>
    <border>
      <left style="thin">
        <color indexed="64"/>
      </left>
      <right style="thin">
        <color indexed="64"/>
      </right>
      <top style="thin">
        <color indexed="64"/>
      </top>
      <bottom style="hair">
        <color indexed="64"/>
      </bottom>
      <diagonal/>
    </border>
    <border diagonalUp="1">
      <left style="thin">
        <color auto="1"/>
      </left>
      <right style="thin">
        <color auto="1"/>
      </right>
      <top style="thin">
        <color auto="1"/>
      </top>
      <bottom style="thin">
        <color auto="1"/>
      </bottom>
      <diagonal style="thin">
        <color auto="1"/>
      </diagonal>
    </border>
    <border>
      <left style="hair">
        <color auto="1"/>
      </left>
      <right/>
      <top style="thin">
        <color auto="1"/>
      </top>
      <bottom/>
      <diagonal/>
    </border>
    <border>
      <left style="thin">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medium">
        <color auto="1"/>
      </top>
      <bottom/>
      <diagonal/>
    </border>
    <border>
      <left style="thin">
        <color auto="1"/>
      </left>
      <right style="thin">
        <color auto="1"/>
      </right>
      <top style="hair">
        <color auto="1"/>
      </top>
      <bottom/>
      <diagonal/>
    </border>
    <border>
      <left/>
      <right style="thin">
        <color auto="1"/>
      </right>
      <top style="thin">
        <color auto="1"/>
      </top>
      <bottom style="hair">
        <color auto="1"/>
      </bottom>
      <diagonal/>
    </border>
    <border>
      <left style="medium">
        <color auto="1"/>
      </left>
      <right/>
      <top style="thin">
        <color auto="1"/>
      </top>
      <bottom style="hair">
        <color auto="1"/>
      </bottom>
      <diagonal/>
    </border>
    <border>
      <left style="thin">
        <color auto="1"/>
      </left>
      <right style="medium">
        <color indexed="64"/>
      </right>
      <top style="thin">
        <color auto="1"/>
      </top>
      <bottom style="hair">
        <color auto="1"/>
      </bottom>
      <diagonal/>
    </border>
    <border>
      <left style="medium">
        <color indexed="64"/>
      </left>
      <right style="medium">
        <color indexed="64"/>
      </right>
      <top style="thin">
        <color auto="1"/>
      </top>
      <bottom style="hair">
        <color auto="1"/>
      </bottom>
      <diagonal/>
    </border>
    <border>
      <left style="thin">
        <color auto="1"/>
      </left>
      <right/>
      <top style="thin">
        <color auto="1"/>
      </top>
      <bottom style="hair">
        <color auto="1"/>
      </bottom>
      <diagonal/>
    </border>
    <border>
      <left style="medium">
        <color auto="1"/>
      </left>
      <right style="thin">
        <color indexed="64"/>
      </right>
      <top style="thin">
        <color auto="1"/>
      </top>
      <bottom style="hair">
        <color auto="1"/>
      </bottom>
      <diagonal/>
    </border>
    <border>
      <left/>
      <right style="medium">
        <color indexed="64"/>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medium">
        <color indexed="64"/>
      </left>
      <right style="medium">
        <color indexed="64"/>
      </right>
      <top style="hair">
        <color auto="1"/>
      </top>
      <bottom style="thin">
        <color auto="1"/>
      </bottom>
      <diagonal/>
    </border>
    <border>
      <left style="medium">
        <color auto="1"/>
      </left>
      <right style="thin">
        <color indexed="64"/>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diagonal/>
    </border>
    <border>
      <left style="medium">
        <color auto="1"/>
      </left>
      <right style="medium">
        <color auto="1"/>
      </right>
      <top style="medium">
        <color auto="1"/>
      </top>
      <bottom/>
      <diagonal/>
    </border>
    <border>
      <left style="thin">
        <color indexed="64"/>
      </left>
      <right/>
      <top style="hair">
        <color auto="1"/>
      </top>
      <bottom style="medium">
        <color auto="1"/>
      </bottom>
      <diagonal/>
    </border>
    <border>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indexed="64"/>
      </left>
      <right style="thin">
        <color auto="1"/>
      </right>
      <top style="medium">
        <color auto="1"/>
      </top>
      <bottom style="hair">
        <color auto="1"/>
      </bottom>
      <diagonal/>
    </border>
    <border>
      <left/>
      <right style="thin">
        <color auto="1"/>
      </right>
      <top style="medium">
        <color auto="1"/>
      </top>
      <bottom style="hair">
        <color auto="1"/>
      </bottom>
      <diagonal/>
    </border>
    <border>
      <left style="hair">
        <color auto="1"/>
      </left>
      <right style="thin">
        <color auto="1"/>
      </right>
      <top style="medium">
        <color auto="1"/>
      </top>
      <bottom style="hair">
        <color auto="1"/>
      </bottom>
      <diagonal/>
    </border>
    <border>
      <left/>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auto="1"/>
      </top>
      <bottom style="medium">
        <color indexed="64"/>
      </bottom>
      <diagonal/>
    </border>
    <border>
      <left style="thin">
        <color auto="1"/>
      </left>
      <right style="medium">
        <color auto="1"/>
      </right>
      <top style="hair">
        <color auto="1"/>
      </top>
      <bottom style="medium">
        <color indexed="64"/>
      </bottom>
      <diagonal/>
    </border>
    <border>
      <left style="medium">
        <color indexed="64"/>
      </left>
      <right style="medium">
        <color indexed="64"/>
      </right>
      <top style="hair">
        <color auto="1"/>
      </top>
      <bottom style="medium">
        <color indexed="64"/>
      </bottom>
      <diagonal/>
    </border>
    <border>
      <left style="medium">
        <color auto="1"/>
      </left>
      <right style="thin">
        <color auto="1"/>
      </right>
      <top style="hair">
        <color auto="1"/>
      </top>
      <bottom style="medium">
        <color indexed="64"/>
      </bottom>
      <diagonal/>
    </border>
    <border>
      <left/>
      <right style="thin">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style="thin">
        <color auto="1"/>
      </right>
      <top style="hair">
        <color auto="1"/>
      </top>
      <bottom style="medium">
        <color indexed="64"/>
      </bottom>
      <diagonal/>
    </border>
    <border>
      <left style="hair">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hair">
        <color auto="1"/>
      </right>
      <top style="medium">
        <color auto="1"/>
      </top>
      <bottom/>
      <diagonal/>
    </border>
    <border>
      <left style="hair">
        <color auto="1"/>
      </left>
      <right style="hair">
        <color auto="1"/>
      </right>
      <top/>
      <bottom style="medium">
        <color auto="1"/>
      </bottom>
      <diagonal/>
    </border>
    <border>
      <left style="hair">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right/>
      <top style="medium">
        <color auto="1"/>
      </top>
      <bottom style="medium">
        <color indexed="64"/>
      </bottom>
      <diagonal/>
    </border>
    <border>
      <left style="medium">
        <color indexed="64"/>
      </left>
      <right style="medium">
        <color indexed="64"/>
      </right>
      <top style="medium">
        <color auto="1"/>
      </top>
      <bottom style="medium">
        <color indexed="64"/>
      </bottom>
      <diagonal/>
    </border>
    <border>
      <left style="medium">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left style="hair">
        <color auto="1"/>
      </left>
      <right/>
      <top style="medium">
        <color auto="1"/>
      </top>
      <bottom style="medium">
        <color indexed="64"/>
      </bottom>
      <diagonal/>
    </border>
    <border>
      <left/>
      <right style="medium">
        <color indexed="64"/>
      </right>
      <top style="medium">
        <color auto="1"/>
      </top>
      <bottom style="medium">
        <color indexed="64"/>
      </bottom>
      <diagonal/>
    </border>
    <border>
      <left style="hair">
        <color auto="1"/>
      </left>
      <right style="medium">
        <color indexed="64"/>
      </right>
      <top style="medium">
        <color auto="1"/>
      </top>
      <bottom style="medium">
        <color auto="1"/>
      </bottom>
      <diagonal/>
    </border>
    <border>
      <left style="hair">
        <color auto="1"/>
      </left>
      <right style="thin">
        <color auto="1"/>
      </right>
      <top style="medium">
        <color auto="1"/>
      </top>
      <bottom/>
      <diagonal/>
    </border>
    <border>
      <left style="thin">
        <color auto="1"/>
      </left>
      <right style="medium">
        <color auto="1"/>
      </right>
      <top style="medium">
        <color auto="1"/>
      </top>
      <bottom/>
      <diagonal/>
    </border>
    <border>
      <left style="hair">
        <color auto="1"/>
      </left>
      <right/>
      <top style="medium">
        <color auto="1"/>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hair">
        <color auto="1"/>
      </left>
      <right style="thin">
        <color auto="1"/>
      </right>
      <top/>
      <bottom style="medium">
        <color auto="1"/>
      </bottom>
      <diagonal/>
    </border>
    <border>
      <left style="hair">
        <color auto="1"/>
      </left>
      <right style="medium">
        <color auto="1"/>
      </right>
      <top style="medium">
        <color auto="1"/>
      </top>
      <bottom/>
      <diagonal/>
    </border>
    <border>
      <left style="hair">
        <color auto="1"/>
      </left>
      <right style="medium">
        <color auto="1"/>
      </right>
      <top style="hair">
        <color auto="1"/>
      </top>
      <bottom style="medium">
        <color indexed="64"/>
      </bottom>
      <diagonal/>
    </border>
    <border>
      <left style="hair">
        <color auto="1"/>
      </left>
      <right style="medium">
        <color auto="1"/>
      </right>
      <top style="medium">
        <color auto="1"/>
      </top>
      <bottom style="hair">
        <color auto="1"/>
      </bottom>
      <diagonal/>
    </border>
    <border>
      <left style="hair">
        <color auto="1"/>
      </left>
      <right style="medium">
        <color auto="1"/>
      </right>
      <top/>
      <bottom style="medium">
        <color auto="1"/>
      </bottom>
      <diagonal/>
    </border>
    <border>
      <left style="thin">
        <color auto="1"/>
      </left>
      <right style="hair">
        <color auto="1"/>
      </right>
      <top/>
      <bottom style="medium">
        <color indexed="64"/>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top style="medium">
        <color auto="1"/>
      </top>
      <bottom style="hair">
        <color auto="1"/>
      </bottom>
      <diagonal/>
    </border>
    <border>
      <left style="hair">
        <color auto="1"/>
      </left>
      <right/>
      <top/>
      <bottom style="medium">
        <color auto="1"/>
      </bottom>
      <diagonal/>
    </border>
    <border>
      <left/>
      <right style="medium">
        <color indexed="64"/>
      </right>
      <top/>
      <bottom style="medium">
        <color auto="1"/>
      </bottom>
      <diagonal/>
    </border>
    <border>
      <left/>
      <right/>
      <top style="thin">
        <color auto="1"/>
      </top>
      <bottom style="hair">
        <color auto="1"/>
      </bottom>
      <diagonal/>
    </border>
    <border>
      <left/>
      <right/>
      <top style="hair">
        <color auto="1"/>
      </top>
      <bottom style="thin">
        <color auto="1"/>
      </bottom>
      <diagonal/>
    </border>
    <border>
      <left style="hair">
        <color auto="1"/>
      </left>
      <right/>
      <top style="medium">
        <color auto="1"/>
      </top>
      <bottom style="hair">
        <color auto="1"/>
      </bottom>
      <diagonal/>
    </border>
    <border>
      <left/>
      <right style="hair">
        <color auto="1"/>
      </right>
      <top style="medium">
        <color auto="1"/>
      </top>
      <bottom/>
      <diagonal/>
    </border>
    <border>
      <left/>
      <right style="hair">
        <color auto="1"/>
      </right>
      <top style="hair">
        <color auto="1"/>
      </top>
      <bottom style="medium">
        <color indexed="64"/>
      </bottom>
      <diagonal/>
    </border>
    <border>
      <left/>
      <right style="hair">
        <color auto="1"/>
      </right>
      <top style="medium">
        <color auto="1"/>
      </top>
      <bottom style="medium">
        <color indexed="64"/>
      </bottom>
      <diagonal/>
    </border>
    <border>
      <left/>
      <right style="hair">
        <color auto="1"/>
      </right>
      <top style="medium">
        <color auto="1"/>
      </top>
      <bottom style="hair">
        <color auto="1"/>
      </bottom>
      <diagonal/>
    </border>
    <border>
      <left/>
      <right style="hair">
        <color auto="1"/>
      </right>
      <top/>
      <bottom style="medium">
        <color indexed="64"/>
      </bottom>
      <diagonal/>
    </border>
    <border>
      <left style="medium">
        <color auto="1"/>
      </left>
      <right style="hair">
        <color auto="1"/>
      </right>
      <top style="thin">
        <color auto="1"/>
      </top>
      <bottom/>
      <diagonal/>
    </border>
    <border>
      <left style="medium">
        <color auto="1"/>
      </left>
      <right style="hair">
        <color auto="1"/>
      </right>
      <top/>
      <bottom style="medium">
        <color indexed="64"/>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thin">
        <color auto="1"/>
      </bottom>
      <diagonal/>
    </border>
    <border>
      <left style="medium">
        <color auto="1"/>
      </left>
      <right style="hair">
        <color auto="1"/>
      </right>
      <top style="hair">
        <color auto="1"/>
      </top>
      <bottom style="medium">
        <color indexed="64"/>
      </bottom>
      <diagonal/>
    </border>
    <border>
      <left style="medium">
        <color auto="1"/>
      </left>
      <right style="hair">
        <color auto="1"/>
      </right>
      <top style="medium">
        <color auto="1"/>
      </top>
      <bottom/>
      <diagonal/>
    </border>
    <border>
      <left style="medium">
        <color auto="1"/>
      </left>
      <right style="hair">
        <color auto="1"/>
      </right>
      <top style="medium">
        <color auto="1"/>
      </top>
      <bottom style="medium">
        <color indexed="64"/>
      </bottom>
      <diagonal/>
    </border>
    <border>
      <left style="medium">
        <color auto="1"/>
      </left>
      <right style="hair">
        <color auto="1"/>
      </right>
      <top style="medium">
        <color auto="1"/>
      </top>
      <bottom style="hair">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medium">
        <color auto="1"/>
      </bottom>
      <diagonal/>
    </border>
    <border>
      <left style="thin">
        <color auto="1"/>
      </left>
      <right style="hair">
        <color auto="1"/>
      </right>
      <top style="medium">
        <color auto="1"/>
      </top>
      <bottom/>
      <diagonal/>
    </border>
    <border>
      <left style="thin">
        <color auto="1"/>
      </left>
      <right style="hair">
        <color auto="1"/>
      </right>
      <top style="hair">
        <color auto="1"/>
      </top>
      <bottom style="medium">
        <color auto="1"/>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auto="1"/>
      </top>
      <bottom/>
      <diagonal/>
    </border>
    <border>
      <left style="medium">
        <color indexed="64"/>
      </left>
      <right style="medium">
        <color indexed="64"/>
      </right>
      <top style="hair">
        <color auto="1"/>
      </top>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top style="hair">
        <color auto="1"/>
      </top>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hair">
        <color auto="1"/>
      </top>
      <bottom style="hair">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dashed">
        <color auto="1"/>
      </left>
      <right style="thin">
        <color auto="1"/>
      </right>
      <top style="thin">
        <color auto="1"/>
      </top>
      <bottom/>
      <diagonal/>
    </border>
    <border>
      <left style="dashed">
        <color auto="1"/>
      </left>
      <right style="thin">
        <color auto="1"/>
      </right>
      <top/>
      <bottom/>
      <diagonal/>
    </border>
    <border>
      <left style="dashed">
        <color auto="1"/>
      </left>
      <right style="thin">
        <color indexed="64"/>
      </right>
      <top/>
      <bottom style="medium">
        <color indexed="64"/>
      </bottom>
      <diagonal/>
    </border>
    <border>
      <left style="dashed">
        <color auto="1"/>
      </left>
      <right style="thin">
        <color auto="1"/>
      </right>
      <top style="thin">
        <color auto="1"/>
      </top>
      <bottom style="hair">
        <color auto="1"/>
      </bottom>
      <diagonal/>
    </border>
    <border>
      <left style="dashed">
        <color auto="1"/>
      </left>
      <right style="thin">
        <color auto="1"/>
      </right>
      <top style="hair">
        <color auto="1"/>
      </top>
      <bottom style="thin">
        <color auto="1"/>
      </bottom>
      <diagonal/>
    </border>
    <border>
      <left style="dashed">
        <color auto="1"/>
      </left>
      <right style="thin">
        <color auto="1"/>
      </right>
      <top style="hair">
        <color auto="1"/>
      </top>
      <bottom style="medium">
        <color indexed="64"/>
      </bottom>
      <diagonal/>
    </border>
    <border>
      <left style="dashed">
        <color auto="1"/>
      </left>
      <right style="thin">
        <color auto="1"/>
      </right>
      <top style="medium">
        <color auto="1"/>
      </top>
      <bottom/>
      <diagonal/>
    </border>
    <border>
      <left style="dashed">
        <color auto="1"/>
      </left>
      <right style="thin">
        <color indexed="64"/>
      </right>
      <top style="hair">
        <color indexed="64"/>
      </top>
      <bottom/>
      <diagonal/>
    </border>
    <border>
      <left style="dashed">
        <color auto="1"/>
      </left>
      <right style="thin">
        <color auto="1"/>
      </right>
      <top style="medium">
        <color auto="1"/>
      </top>
      <bottom style="medium">
        <color indexed="64"/>
      </bottom>
      <diagonal/>
    </border>
    <border>
      <left style="dashed">
        <color auto="1"/>
      </left>
      <right style="thin">
        <color auto="1"/>
      </right>
      <top style="medium">
        <color auto="1"/>
      </top>
      <bottom style="hair">
        <color auto="1"/>
      </bottom>
      <diagonal/>
    </border>
  </borders>
  <cellStyleXfs count="3">
    <xf numFmtId="0" fontId="0" fillId="0" borderId="0">
      <alignment vertical="center"/>
    </xf>
    <xf numFmtId="38" fontId="4" fillId="0" borderId="0" applyFont="0" applyFill="0" applyBorder="0" applyAlignment="0" applyProtection="0">
      <alignment vertical="center"/>
    </xf>
    <xf numFmtId="0" fontId="17" fillId="0" borderId="0">
      <alignment vertical="center"/>
    </xf>
  </cellStyleXfs>
  <cellXfs count="876">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3" fillId="0" borderId="0" xfId="0" applyFont="1">
      <alignment vertical="center"/>
    </xf>
    <xf numFmtId="0" fontId="13" fillId="0" borderId="1" xfId="0" applyFont="1" applyBorder="1">
      <alignment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shrinkToFit="1"/>
    </xf>
    <xf numFmtId="0" fontId="13" fillId="0" borderId="22" xfId="0" applyFont="1" applyBorder="1" applyAlignment="1">
      <alignment horizontal="right" vertical="center"/>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7" fillId="0" borderId="22" xfId="0" applyFont="1" applyBorder="1" applyAlignment="1">
      <alignment horizontal="right" vertical="center"/>
    </xf>
    <xf numFmtId="0" fontId="13" fillId="0" borderId="0" xfId="0" applyFont="1" applyAlignment="1">
      <alignment horizontal="center" vertical="center"/>
    </xf>
    <xf numFmtId="0" fontId="13" fillId="0" borderId="15" xfId="0" applyFont="1" applyBorder="1" applyAlignment="1">
      <alignment horizontal="center" vertical="center"/>
    </xf>
    <xf numFmtId="0" fontId="13" fillId="0" borderId="1" xfId="0" applyFont="1" applyBorder="1" applyAlignment="1">
      <alignment horizontal="right"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right" vertical="center"/>
    </xf>
    <xf numFmtId="0" fontId="13" fillId="2" borderId="1"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 xfId="0" applyFont="1" applyFill="1" applyBorder="1" applyAlignment="1">
      <alignment horizontal="center" vertical="center"/>
    </xf>
    <xf numFmtId="178" fontId="9" fillId="0" borderId="38" xfId="0" applyNumberFormat="1" applyFont="1" applyBorder="1">
      <alignment vertical="center"/>
    </xf>
    <xf numFmtId="178" fontId="9" fillId="0" borderId="82" xfId="0" applyNumberFormat="1" applyFont="1" applyBorder="1">
      <alignment vertical="center"/>
    </xf>
    <xf numFmtId="178" fontId="9" fillId="0" borderId="0" xfId="0" applyNumberFormat="1" applyFont="1" applyAlignment="1">
      <alignment horizontal="center" vertical="center"/>
    </xf>
    <xf numFmtId="178" fontId="9" fillId="0" borderId="0" xfId="0" applyNumberFormat="1" applyFont="1">
      <alignment vertical="center"/>
    </xf>
    <xf numFmtId="178" fontId="9" fillId="0" borderId="0" xfId="0" applyNumberFormat="1" applyFont="1" applyAlignment="1">
      <alignment horizontal="right" vertical="center"/>
    </xf>
    <xf numFmtId="178" fontId="11" fillId="0" borderId="0" xfId="0" applyNumberFormat="1" applyFont="1">
      <alignment vertical="center"/>
    </xf>
    <xf numFmtId="178" fontId="24" fillId="0" borderId="103" xfId="0" applyNumberFormat="1" applyFont="1" applyBorder="1" applyAlignment="1">
      <alignment horizontal="center" vertical="center"/>
    </xf>
    <xf numFmtId="178" fontId="9" fillId="0" borderId="55" xfId="0" applyNumberFormat="1" applyFont="1" applyBorder="1" applyAlignment="1">
      <alignment vertical="center" textRotation="255"/>
    </xf>
    <xf numFmtId="178" fontId="9" fillId="0" borderId="30" xfId="0" applyNumberFormat="1" applyFont="1" applyBorder="1" applyAlignment="1">
      <alignment horizontal="right" vertical="center"/>
    </xf>
    <xf numFmtId="178" fontId="9" fillId="0" borderId="29" xfId="0" applyNumberFormat="1" applyFont="1" applyBorder="1" applyAlignment="1">
      <alignment horizontal="center" vertical="center"/>
    </xf>
    <xf numFmtId="178" fontId="9" fillId="0" borderId="6" xfId="0" applyNumberFormat="1" applyFont="1" applyBorder="1" applyAlignment="1">
      <alignment vertical="center" textRotation="255"/>
    </xf>
    <xf numFmtId="178" fontId="9" fillId="0" borderId="24" xfId="0" applyNumberFormat="1" applyFont="1" applyBorder="1" applyAlignment="1">
      <alignment horizontal="center" vertical="center"/>
    </xf>
    <xf numFmtId="178" fontId="18" fillId="0" borderId="1" xfId="0" applyNumberFormat="1" applyFont="1" applyBorder="1" applyAlignment="1">
      <alignment horizontal="center" vertical="center" shrinkToFit="1"/>
    </xf>
    <xf numFmtId="178" fontId="18" fillId="0" borderId="6" xfId="0" applyNumberFormat="1" applyFont="1" applyBorder="1" applyAlignment="1">
      <alignment horizontal="center" vertical="center" shrinkToFit="1"/>
    </xf>
    <xf numFmtId="178" fontId="18" fillId="0" borderId="17" xfId="0" applyNumberFormat="1" applyFont="1" applyBorder="1" applyAlignment="1">
      <alignment horizontal="center" vertical="center" shrinkToFit="1"/>
    </xf>
    <xf numFmtId="178" fontId="18" fillId="0" borderId="15" xfId="0" applyNumberFormat="1" applyFont="1" applyBorder="1" applyAlignment="1">
      <alignment horizontal="center" vertical="center" shrinkToFit="1"/>
    </xf>
    <xf numFmtId="178" fontId="18" fillId="0" borderId="24" xfId="0" applyNumberFormat="1" applyFont="1" applyBorder="1" applyAlignment="1">
      <alignment horizontal="center" vertical="center" shrinkToFit="1"/>
    </xf>
    <xf numFmtId="178" fontId="18" fillId="0" borderId="18" xfId="0" applyNumberFormat="1" applyFont="1" applyBorder="1" applyAlignment="1">
      <alignment horizontal="center" vertical="center" wrapText="1"/>
    </xf>
    <xf numFmtId="178" fontId="18" fillId="0" borderId="51" xfId="0" applyNumberFormat="1" applyFont="1" applyBorder="1" applyAlignment="1">
      <alignment horizontal="center" vertical="center" wrapText="1"/>
    </xf>
    <xf numFmtId="178" fontId="18" fillId="0" borderId="139" xfId="0" applyNumberFormat="1" applyFont="1" applyBorder="1" applyAlignment="1">
      <alignment horizontal="center" vertical="center" wrapText="1"/>
    </xf>
    <xf numFmtId="178" fontId="18" fillId="0" borderId="16" xfId="0" applyNumberFormat="1" applyFont="1" applyBorder="1" applyAlignment="1">
      <alignment horizontal="center" vertical="center" wrapText="1"/>
    </xf>
    <xf numFmtId="178" fontId="18" fillId="0" borderId="34" xfId="0" applyNumberFormat="1" applyFont="1" applyBorder="1" applyAlignment="1">
      <alignment horizontal="center" vertical="center" wrapText="1"/>
    </xf>
    <xf numFmtId="178" fontId="18" fillId="0" borderId="53" xfId="0" applyNumberFormat="1" applyFont="1" applyBorder="1" applyAlignment="1">
      <alignment horizontal="center" vertical="center" wrapText="1"/>
    </xf>
    <xf numFmtId="178" fontId="18" fillId="0" borderId="147" xfId="0" applyNumberFormat="1" applyFont="1" applyBorder="1" applyAlignment="1">
      <alignment horizontal="center" vertical="center" wrapText="1"/>
    </xf>
    <xf numFmtId="178" fontId="18" fillId="0" borderId="52" xfId="0" applyNumberFormat="1" applyFont="1" applyBorder="1" applyAlignment="1">
      <alignment horizontal="center" vertical="center" wrapText="1"/>
    </xf>
    <xf numFmtId="178" fontId="18" fillId="0" borderId="35" xfId="0" applyNumberFormat="1" applyFont="1" applyBorder="1" applyAlignment="1">
      <alignment horizontal="center" vertical="center" wrapText="1"/>
    </xf>
    <xf numFmtId="178" fontId="9" fillId="0" borderId="36" xfId="0" applyNumberFormat="1" applyFont="1" applyBorder="1" applyAlignment="1">
      <alignment horizontal="center" vertical="center"/>
    </xf>
    <xf numFmtId="178" fontId="9" fillId="0" borderId="117" xfId="0" applyNumberFormat="1" applyFont="1" applyBorder="1" applyAlignment="1">
      <alignment vertical="center" textRotation="255"/>
    </xf>
    <xf numFmtId="178" fontId="9" fillId="0" borderId="93" xfId="0" applyNumberFormat="1" applyFont="1" applyBorder="1" applyAlignment="1">
      <alignment horizontal="center" vertical="center"/>
    </xf>
    <xf numFmtId="178" fontId="25" fillId="0" borderId="150" xfId="0" applyNumberFormat="1" applyFont="1" applyBorder="1" applyAlignment="1">
      <alignment horizontal="center" vertical="center"/>
    </xf>
    <xf numFmtId="178" fontId="9" fillId="0" borderId="119" xfId="0" applyNumberFormat="1" applyFont="1" applyBorder="1" applyAlignment="1">
      <alignment horizontal="right" vertical="center"/>
    </xf>
    <xf numFmtId="178" fontId="9" fillId="0" borderId="116" xfId="0" applyNumberFormat="1" applyFont="1" applyBorder="1" applyAlignment="1">
      <alignment horizontal="right" vertical="center" textRotation="255"/>
    </xf>
    <xf numFmtId="178" fontId="9" fillId="0" borderId="116" xfId="0" applyNumberFormat="1" applyFont="1" applyBorder="1" applyAlignment="1">
      <alignment horizontal="right" vertical="center"/>
    </xf>
    <xf numFmtId="178" fontId="9" fillId="0" borderId="117" xfId="0" applyNumberFormat="1" applyFont="1" applyBorder="1" applyAlignment="1">
      <alignment horizontal="right" vertical="center"/>
    </xf>
    <xf numFmtId="178" fontId="9" fillId="0" borderId="119" xfId="0" applyNumberFormat="1" applyFont="1" applyBorder="1" applyAlignment="1">
      <alignment horizontal="right" vertical="center" textRotation="255"/>
    </xf>
    <xf numFmtId="178" fontId="9" fillId="0" borderId="115" xfId="0" applyNumberFormat="1" applyFont="1" applyBorder="1" applyAlignment="1">
      <alignment horizontal="right" vertical="center" shrinkToFit="1"/>
    </xf>
    <xf numFmtId="178" fontId="9" fillId="0" borderId="118" xfId="0" applyNumberFormat="1" applyFont="1" applyBorder="1" applyAlignment="1">
      <alignment horizontal="right" vertical="center"/>
    </xf>
    <xf numFmtId="178" fontId="9" fillId="0" borderId="115" xfId="0" applyNumberFormat="1" applyFont="1" applyBorder="1" applyAlignment="1">
      <alignment horizontal="right" vertical="center"/>
    </xf>
    <xf numFmtId="178" fontId="9" fillId="0" borderId="93" xfId="0" applyNumberFormat="1" applyFont="1" applyBorder="1" applyAlignment="1">
      <alignment horizontal="right" vertical="center"/>
    </xf>
    <xf numFmtId="178" fontId="9" fillId="0" borderId="129" xfId="0" applyNumberFormat="1" applyFont="1" applyBorder="1" applyAlignment="1">
      <alignment horizontal="right" vertical="center"/>
    </xf>
    <xf numFmtId="178" fontId="9" fillId="0" borderId="140" xfId="0" applyNumberFormat="1" applyFont="1" applyBorder="1" applyAlignment="1">
      <alignment horizontal="right" vertical="center"/>
    </xf>
    <xf numFmtId="178" fontId="9" fillId="0" borderId="94" xfId="0" applyNumberFormat="1" applyFont="1" applyBorder="1" applyAlignment="1">
      <alignment horizontal="right" vertical="center"/>
    </xf>
    <xf numFmtId="178" fontId="9" fillId="0" borderId="120" xfId="0" applyNumberFormat="1" applyFont="1" applyBorder="1" applyAlignment="1">
      <alignment horizontal="right" vertical="center"/>
    </xf>
    <xf numFmtId="178" fontId="9" fillId="0" borderId="138" xfId="0" applyNumberFormat="1" applyFont="1" applyBorder="1" applyAlignment="1">
      <alignment horizontal="right" vertical="center"/>
    </xf>
    <xf numFmtId="178" fontId="9" fillId="0" borderId="125" xfId="0" applyNumberFormat="1" applyFont="1" applyBorder="1" applyAlignment="1">
      <alignment horizontal="right" vertical="center"/>
    </xf>
    <xf numFmtId="178" fontId="9" fillId="0" borderId="130" xfId="0" applyNumberFormat="1" applyFont="1" applyBorder="1" applyAlignment="1">
      <alignment horizontal="right" vertical="center"/>
    </xf>
    <xf numFmtId="178" fontId="9" fillId="0" borderId="58" xfId="0" applyNumberFormat="1" applyFont="1" applyBorder="1" applyAlignment="1">
      <alignment horizontal="center" vertical="center"/>
    </xf>
    <xf numFmtId="178" fontId="9" fillId="0" borderId="59" xfId="0" applyNumberFormat="1" applyFont="1" applyBorder="1" applyAlignment="1">
      <alignment horizontal="center" vertical="center"/>
    </xf>
    <xf numFmtId="178" fontId="9" fillId="0" borderId="64" xfId="0" applyNumberFormat="1" applyFont="1" applyBorder="1" applyAlignment="1">
      <alignment horizontal="center" vertical="center"/>
    </xf>
    <xf numFmtId="178" fontId="9" fillId="0" borderId="49" xfId="0" applyNumberFormat="1" applyFont="1" applyBorder="1">
      <alignment vertical="center"/>
    </xf>
    <xf numFmtId="178" fontId="9" fillId="0" borderId="62" xfId="0" applyNumberFormat="1" applyFont="1" applyBorder="1" applyAlignment="1">
      <alignment vertical="center" shrinkToFit="1"/>
    </xf>
    <xf numFmtId="178" fontId="9" fillId="0" borderId="59" xfId="0" applyNumberFormat="1" applyFont="1" applyBorder="1" applyAlignment="1">
      <alignment vertical="center" shrinkToFit="1"/>
    </xf>
    <xf numFmtId="178" fontId="9" fillId="0" borderId="57" xfId="0" applyNumberFormat="1" applyFont="1" applyBorder="1" applyAlignment="1">
      <alignment vertical="center" shrinkToFit="1"/>
    </xf>
    <xf numFmtId="178" fontId="9" fillId="0" borderId="49" xfId="0" applyNumberFormat="1" applyFont="1" applyBorder="1" applyAlignment="1">
      <alignment vertical="center" shrinkToFit="1"/>
    </xf>
    <xf numFmtId="178" fontId="9" fillId="0" borderId="63" xfId="0" applyNumberFormat="1" applyFont="1" applyBorder="1" applyAlignment="1">
      <alignment vertical="center" shrinkToFit="1"/>
    </xf>
    <xf numFmtId="178" fontId="9" fillId="0" borderId="60" xfId="0" applyNumberFormat="1" applyFont="1" applyBorder="1" applyAlignment="1">
      <alignment vertical="center" shrinkToFit="1"/>
    </xf>
    <xf numFmtId="178" fontId="9" fillId="0" borderId="60" xfId="0" applyNumberFormat="1" applyFont="1" applyBorder="1" applyAlignment="1">
      <alignment horizontal="center" vertical="center" shrinkToFit="1"/>
    </xf>
    <xf numFmtId="178" fontId="9" fillId="4" borderId="57" xfId="0" applyNumberFormat="1" applyFont="1" applyFill="1" applyBorder="1" applyAlignment="1">
      <alignment vertical="center" shrinkToFit="1"/>
    </xf>
    <xf numFmtId="178" fontId="9" fillId="4" borderId="57" xfId="0" applyNumberFormat="1" applyFont="1" applyFill="1" applyBorder="1" applyAlignment="1">
      <alignment horizontal="right" vertical="center" shrinkToFit="1"/>
    </xf>
    <xf numFmtId="178" fontId="9" fillId="4" borderId="49" xfId="0" applyNumberFormat="1" applyFont="1" applyFill="1" applyBorder="1" applyAlignment="1">
      <alignment vertical="center" shrinkToFit="1"/>
    </xf>
    <xf numFmtId="178" fontId="9" fillId="4" borderId="61" xfId="0" applyNumberFormat="1" applyFont="1" applyFill="1" applyBorder="1" applyAlignment="1">
      <alignment vertical="center" shrinkToFit="1"/>
    </xf>
    <xf numFmtId="178" fontId="9" fillId="0" borderId="58" xfId="0" applyNumberFormat="1" applyFont="1" applyBorder="1" applyAlignment="1">
      <alignment vertical="center" shrinkToFit="1"/>
    </xf>
    <xf numFmtId="178" fontId="9" fillId="4" borderId="49" xfId="0" applyNumberFormat="1" applyFont="1" applyFill="1" applyBorder="1" applyAlignment="1">
      <alignment horizontal="right" vertical="center" shrinkToFit="1"/>
    </xf>
    <xf numFmtId="178" fontId="9" fillId="4" borderId="62" xfId="0" applyNumberFormat="1" applyFont="1" applyFill="1" applyBorder="1" applyAlignment="1">
      <alignment vertical="center" shrinkToFit="1"/>
    </xf>
    <xf numFmtId="178" fontId="9" fillId="4" borderId="131" xfId="0" applyNumberFormat="1" applyFont="1" applyFill="1" applyBorder="1" applyAlignment="1">
      <alignment vertical="center" shrinkToFit="1"/>
    </xf>
    <xf numFmtId="178" fontId="9" fillId="4" borderId="57" xfId="0" applyNumberFormat="1" applyFont="1" applyFill="1" applyBorder="1" applyAlignment="1">
      <alignment horizontal="center" vertical="center" shrinkToFit="1"/>
    </xf>
    <xf numFmtId="178" fontId="9" fillId="4" borderId="58" xfId="0" applyNumberFormat="1" applyFont="1" applyFill="1" applyBorder="1" applyAlignment="1">
      <alignment vertical="center" shrinkToFit="1"/>
    </xf>
    <xf numFmtId="178" fontId="9" fillId="4" borderId="59" xfId="0" applyNumberFormat="1" applyFont="1" applyFill="1" applyBorder="1" applyAlignment="1">
      <alignment vertical="center" shrinkToFit="1"/>
    </xf>
    <xf numFmtId="178" fontId="9" fillId="4" borderId="63" xfId="0" applyNumberFormat="1" applyFont="1" applyFill="1" applyBorder="1" applyAlignment="1">
      <alignment vertical="center" shrinkToFit="1"/>
    </xf>
    <xf numFmtId="178" fontId="9" fillId="4" borderId="58" xfId="1" applyNumberFormat="1" applyFont="1" applyFill="1" applyBorder="1" applyAlignment="1">
      <alignment vertical="center" shrinkToFit="1"/>
    </xf>
    <xf numFmtId="178" fontId="9" fillId="4" borderId="65" xfId="1" applyNumberFormat="1" applyFont="1" applyFill="1" applyBorder="1" applyAlignment="1">
      <alignment vertical="center" shrinkToFit="1"/>
    </xf>
    <xf numFmtId="178" fontId="9" fillId="0" borderId="59" xfId="1" applyNumberFormat="1" applyFont="1" applyFill="1" applyBorder="1" applyAlignment="1">
      <alignment vertical="center" shrinkToFit="1"/>
    </xf>
    <xf numFmtId="178" fontId="9" fillId="4" borderId="141" xfId="1" applyNumberFormat="1" applyFont="1" applyFill="1" applyBorder="1" applyAlignment="1">
      <alignment vertical="center" shrinkToFit="1"/>
    </xf>
    <xf numFmtId="178" fontId="9" fillId="4" borderId="148" xfId="1" applyNumberFormat="1" applyFont="1" applyFill="1" applyBorder="1" applyAlignment="1">
      <alignment vertical="center" shrinkToFit="1"/>
    </xf>
    <xf numFmtId="178" fontId="9" fillId="4" borderId="57" xfId="1" applyNumberFormat="1" applyFont="1" applyFill="1" applyBorder="1" applyAlignment="1">
      <alignment vertical="center" shrinkToFit="1"/>
    </xf>
    <xf numFmtId="178" fontId="9" fillId="4" borderId="64" xfId="1" applyNumberFormat="1" applyFont="1" applyFill="1" applyBorder="1" applyAlignment="1">
      <alignment vertical="center" shrinkToFit="1"/>
    </xf>
    <xf numFmtId="178" fontId="9" fillId="4" borderId="63" xfId="1" applyNumberFormat="1" applyFont="1" applyFill="1" applyBorder="1" applyAlignment="1">
      <alignment vertical="center" shrinkToFit="1"/>
    </xf>
    <xf numFmtId="178" fontId="9" fillId="0" borderId="44" xfId="0" applyNumberFormat="1" applyFont="1" applyBorder="1" applyAlignment="1">
      <alignment horizontal="center" vertical="center"/>
    </xf>
    <xf numFmtId="178" fontId="9" fillId="0" borderId="67" xfId="0" applyNumberFormat="1" applyFont="1" applyBorder="1" applyAlignment="1">
      <alignment horizontal="center" vertical="center"/>
    </xf>
    <xf numFmtId="178" fontId="9" fillId="0" borderId="68" xfId="0" applyNumberFormat="1" applyFont="1" applyBorder="1" applyAlignment="1">
      <alignment horizontal="center" vertical="center"/>
    </xf>
    <xf numFmtId="178" fontId="9" fillId="0" borderId="48" xfId="0" applyNumberFormat="1" applyFont="1" applyBorder="1" applyAlignment="1">
      <alignment horizontal="center" vertical="center"/>
    </xf>
    <xf numFmtId="178" fontId="9" fillId="0" borderId="69" xfId="0" applyNumberFormat="1" applyFont="1" applyBorder="1" applyAlignment="1">
      <alignment vertical="center" shrinkToFit="1"/>
    </xf>
    <xf numFmtId="178" fontId="9" fillId="0" borderId="67" xfId="0" applyNumberFormat="1" applyFont="1" applyBorder="1" applyAlignment="1">
      <alignment vertical="center" shrinkToFit="1"/>
    </xf>
    <xf numFmtId="178" fontId="9" fillId="0" borderId="44" xfId="0" applyNumberFormat="1" applyFont="1" applyBorder="1" applyAlignment="1">
      <alignment vertical="center" shrinkToFit="1"/>
    </xf>
    <xf numFmtId="178" fontId="9" fillId="0" borderId="38" xfId="0" applyNumberFormat="1" applyFont="1" applyBorder="1" applyAlignment="1">
      <alignment vertical="center" shrinkToFit="1"/>
    </xf>
    <xf numFmtId="178" fontId="9" fillId="0" borderId="68" xfId="0" applyNumberFormat="1" applyFont="1" applyBorder="1" applyAlignment="1">
      <alignment vertical="center" shrinkToFit="1"/>
    </xf>
    <xf numFmtId="178" fontId="9" fillId="0" borderId="68" xfId="0" applyNumberFormat="1" applyFont="1" applyBorder="1" applyAlignment="1">
      <alignment horizontal="center" vertical="center" shrinkToFit="1"/>
    </xf>
    <xf numFmtId="178" fontId="9" fillId="4" borderId="66" xfId="0" applyNumberFormat="1" applyFont="1" applyFill="1" applyBorder="1" applyAlignment="1">
      <alignment horizontal="right" vertical="center" shrinkToFit="1"/>
    </xf>
    <xf numFmtId="178" fontId="9" fillId="4" borderId="132" xfId="0" applyNumberFormat="1" applyFont="1" applyFill="1" applyBorder="1" applyAlignment="1">
      <alignment horizontal="right" vertical="center" shrinkToFit="1"/>
    </xf>
    <xf numFmtId="178" fontId="9" fillId="4" borderId="38" xfId="0" applyNumberFormat="1" applyFont="1" applyFill="1" applyBorder="1" applyAlignment="1">
      <alignment horizontal="right" vertical="center" shrinkToFit="1"/>
    </xf>
    <xf numFmtId="178" fontId="9" fillId="4" borderId="66" xfId="0" applyNumberFormat="1" applyFont="1" applyFill="1" applyBorder="1" applyAlignment="1">
      <alignment vertical="center" shrinkToFit="1"/>
    </xf>
    <xf numFmtId="178" fontId="9" fillId="4" borderId="38" xfId="0" applyNumberFormat="1" applyFont="1" applyFill="1" applyBorder="1" applyAlignment="1">
      <alignment vertical="center" shrinkToFit="1"/>
    </xf>
    <xf numFmtId="178" fontId="9" fillId="4" borderId="48" xfId="0" applyNumberFormat="1" applyFont="1" applyFill="1" applyBorder="1" applyAlignment="1">
      <alignment vertical="center" shrinkToFit="1"/>
    </xf>
    <xf numFmtId="178" fontId="9" fillId="4" borderId="69" xfId="0" applyNumberFormat="1" applyFont="1" applyFill="1" applyBorder="1" applyAlignment="1">
      <alignment vertical="center" shrinkToFit="1"/>
    </xf>
    <xf numFmtId="178" fontId="9" fillId="4" borderId="132" xfId="0" applyNumberFormat="1" applyFont="1" applyFill="1" applyBorder="1" applyAlignment="1">
      <alignment vertical="center" shrinkToFit="1"/>
    </xf>
    <xf numFmtId="178" fontId="9" fillId="4" borderId="38" xfId="0" applyNumberFormat="1" applyFont="1" applyFill="1" applyBorder="1" applyAlignment="1">
      <alignment horizontal="center" vertical="center" shrinkToFit="1"/>
    </xf>
    <xf numFmtId="178" fontId="9" fillId="4" borderId="66" xfId="1" applyNumberFormat="1" applyFont="1" applyFill="1" applyBorder="1" applyAlignment="1">
      <alignment vertical="center" shrinkToFit="1"/>
    </xf>
    <xf numFmtId="178" fontId="9" fillId="4" borderId="44" xfId="0" applyNumberFormat="1" applyFont="1" applyFill="1" applyBorder="1" applyAlignment="1">
      <alignment vertical="center" shrinkToFit="1"/>
    </xf>
    <xf numFmtId="178" fontId="9" fillId="4" borderId="67" xfId="0" applyNumberFormat="1" applyFont="1" applyFill="1" applyBorder="1" applyAlignment="1">
      <alignment vertical="center" shrinkToFit="1"/>
    </xf>
    <xf numFmtId="178" fontId="9" fillId="4" borderId="42" xfId="0" applyNumberFormat="1" applyFont="1" applyFill="1" applyBorder="1" applyAlignment="1">
      <alignment vertical="center" shrinkToFit="1"/>
    </xf>
    <xf numFmtId="178" fontId="9" fillId="4" borderId="44" xfId="1" applyNumberFormat="1" applyFont="1" applyFill="1" applyBorder="1" applyAlignment="1">
      <alignment vertical="center" shrinkToFit="1"/>
    </xf>
    <xf numFmtId="178" fontId="9" fillId="4" borderId="71" xfId="1" applyNumberFormat="1" applyFont="1" applyFill="1" applyBorder="1" applyAlignment="1">
      <alignment vertical="center" shrinkToFit="1"/>
    </xf>
    <xf numFmtId="178" fontId="9" fillId="0" borderId="67" xfId="1" applyNumberFormat="1" applyFont="1" applyFill="1" applyBorder="1" applyAlignment="1">
      <alignment vertical="center" shrinkToFit="1"/>
    </xf>
    <xf numFmtId="178" fontId="9" fillId="4" borderId="142" xfId="1" applyNumberFormat="1" applyFont="1" applyFill="1" applyBorder="1" applyAlignment="1">
      <alignment vertical="center" shrinkToFit="1"/>
    </xf>
    <xf numFmtId="178" fontId="9" fillId="4" borderId="149" xfId="1" applyNumberFormat="1" applyFont="1" applyFill="1" applyBorder="1" applyAlignment="1">
      <alignment vertical="center" shrinkToFit="1"/>
    </xf>
    <xf numFmtId="178" fontId="9" fillId="4" borderId="70" xfId="1" applyNumberFormat="1" applyFont="1" applyFill="1" applyBorder="1" applyAlignment="1">
      <alignment vertical="center" shrinkToFit="1"/>
    </xf>
    <xf numFmtId="178" fontId="9" fillId="4" borderId="42" xfId="1" applyNumberFormat="1" applyFont="1" applyFill="1" applyBorder="1" applyAlignment="1">
      <alignment vertical="center" shrinkToFit="1"/>
    </xf>
    <xf numFmtId="178" fontId="9" fillId="0" borderId="84" xfId="0" applyNumberFormat="1" applyFont="1" applyBorder="1" applyAlignment="1">
      <alignment horizontal="center" vertical="center"/>
    </xf>
    <xf numFmtId="178" fontId="9" fillId="0" borderId="85" xfId="0" applyNumberFormat="1" applyFont="1" applyBorder="1" applyAlignment="1">
      <alignment horizontal="center" vertical="center"/>
    </xf>
    <xf numFmtId="178" fontId="9" fillId="0" borderId="86" xfId="0" applyNumberFormat="1" applyFont="1" applyBorder="1" applyAlignment="1">
      <alignment horizontal="center" vertical="center"/>
    </xf>
    <xf numFmtId="178" fontId="9" fillId="0" borderId="74" xfId="0" applyNumberFormat="1" applyFont="1" applyBorder="1" applyAlignment="1">
      <alignment horizontal="center" vertical="center"/>
    </xf>
    <xf numFmtId="178" fontId="9" fillId="0" borderId="87" xfId="0" applyNumberFormat="1" applyFont="1" applyBorder="1" applyAlignment="1">
      <alignment vertical="center" shrinkToFit="1"/>
    </xf>
    <xf numFmtId="178" fontId="9" fillId="0" borderId="85" xfId="0" applyNumberFormat="1" applyFont="1" applyBorder="1" applyAlignment="1">
      <alignment vertical="center" shrinkToFit="1"/>
    </xf>
    <xf numFmtId="178" fontId="9" fillId="0" borderId="84" xfId="0" applyNumberFormat="1" applyFont="1" applyBorder="1" applyAlignment="1">
      <alignment vertical="center" shrinkToFit="1"/>
    </xf>
    <xf numFmtId="178" fontId="9" fillId="0" borderId="82" xfId="0" applyNumberFormat="1" applyFont="1" applyBorder="1" applyAlignment="1">
      <alignment vertical="center" shrinkToFit="1"/>
    </xf>
    <xf numFmtId="178" fontId="9" fillId="0" borderId="86" xfId="0" applyNumberFormat="1" applyFont="1" applyBorder="1" applyAlignment="1">
      <alignment vertical="center" shrinkToFit="1"/>
    </xf>
    <xf numFmtId="178" fontId="9" fillId="0" borderId="86" xfId="0" applyNumberFormat="1" applyFont="1" applyBorder="1" applyAlignment="1">
      <alignment horizontal="center" vertical="center" shrinkToFit="1"/>
    </xf>
    <xf numFmtId="178" fontId="9" fillId="4" borderId="88" xfId="0" applyNumberFormat="1" applyFont="1" applyFill="1" applyBorder="1" applyAlignment="1">
      <alignment horizontal="right" vertical="center" shrinkToFit="1"/>
    </xf>
    <xf numFmtId="178" fontId="9" fillId="4" borderId="81" xfId="0" applyNumberFormat="1" applyFont="1" applyFill="1" applyBorder="1" applyAlignment="1">
      <alignment horizontal="right" vertical="center" shrinkToFit="1"/>
    </xf>
    <xf numFmtId="178" fontId="9" fillId="4" borderId="82" xfId="0" applyNumberFormat="1" applyFont="1" applyFill="1" applyBorder="1" applyAlignment="1">
      <alignment horizontal="right" vertical="center" shrinkToFit="1"/>
    </xf>
    <xf numFmtId="178" fontId="9" fillId="4" borderId="88" xfId="0" applyNumberFormat="1" applyFont="1" applyFill="1" applyBorder="1" applyAlignment="1">
      <alignment vertical="center" shrinkToFit="1"/>
    </xf>
    <xf numFmtId="178" fontId="9" fillId="4" borderId="82" xfId="0" applyNumberFormat="1" applyFont="1" applyFill="1" applyBorder="1" applyAlignment="1">
      <alignment vertical="center" shrinkToFit="1"/>
    </xf>
    <xf numFmtId="178" fontId="9" fillId="4" borderId="74" xfId="0" applyNumberFormat="1" applyFont="1" applyFill="1" applyBorder="1" applyAlignment="1">
      <alignment vertical="center" shrinkToFit="1"/>
    </xf>
    <xf numFmtId="178" fontId="9" fillId="4" borderId="87" xfId="0" applyNumberFormat="1" applyFont="1" applyFill="1" applyBorder="1" applyAlignment="1">
      <alignment vertical="center" shrinkToFit="1"/>
    </xf>
    <xf numFmtId="178" fontId="9" fillId="4" borderId="81" xfId="0" applyNumberFormat="1" applyFont="1" applyFill="1" applyBorder="1" applyAlignment="1">
      <alignment vertical="center" shrinkToFit="1"/>
    </xf>
    <xf numFmtId="178" fontId="9" fillId="4" borderId="82" xfId="0" applyNumberFormat="1" applyFont="1" applyFill="1" applyBorder="1" applyAlignment="1">
      <alignment horizontal="center" vertical="center" shrinkToFit="1"/>
    </xf>
    <xf numFmtId="178" fontId="9" fillId="4" borderId="88" xfId="1" applyNumberFormat="1" applyFont="1" applyFill="1" applyBorder="1" applyAlignment="1">
      <alignment vertical="center" shrinkToFit="1"/>
    </xf>
    <xf numFmtId="178" fontId="9" fillId="4" borderId="84" xfId="0" applyNumberFormat="1" applyFont="1" applyFill="1" applyBorder="1" applyAlignment="1">
      <alignment vertical="center" shrinkToFit="1"/>
    </xf>
    <xf numFmtId="178" fontId="9" fillId="4" borderId="85" xfId="0" applyNumberFormat="1" applyFont="1" applyFill="1" applyBorder="1" applyAlignment="1">
      <alignment vertical="center" shrinkToFit="1"/>
    </xf>
    <xf numFmtId="178" fontId="9" fillId="4" borderId="83" xfId="0" applyNumberFormat="1" applyFont="1" applyFill="1" applyBorder="1" applyAlignment="1">
      <alignment vertical="center" shrinkToFit="1"/>
    </xf>
    <xf numFmtId="178" fontId="9" fillId="4" borderId="84" xfId="1" applyNumberFormat="1" applyFont="1" applyFill="1" applyBorder="1" applyAlignment="1">
      <alignment vertical="center" shrinkToFit="1"/>
    </xf>
    <xf numFmtId="178" fontId="9" fillId="4" borderId="90" xfId="1" applyNumberFormat="1" applyFont="1" applyFill="1" applyBorder="1" applyAlignment="1">
      <alignment vertical="center" shrinkToFit="1"/>
    </xf>
    <xf numFmtId="178" fontId="9" fillId="0" borderId="85" xfId="1" applyNumberFormat="1" applyFont="1" applyFill="1" applyBorder="1" applyAlignment="1">
      <alignment vertical="center" shrinkToFit="1"/>
    </xf>
    <xf numFmtId="178" fontId="9" fillId="4" borderId="143" xfId="1" applyNumberFormat="1" applyFont="1" applyFill="1" applyBorder="1" applyAlignment="1">
      <alignment vertical="center" shrinkToFit="1"/>
    </xf>
    <xf numFmtId="178" fontId="9" fillId="4" borderId="135" xfId="1" applyNumberFormat="1" applyFont="1" applyFill="1" applyBorder="1" applyAlignment="1">
      <alignment vertical="center" shrinkToFit="1"/>
    </xf>
    <xf numFmtId="178" fontId="9" fillId="4" borderId="152" xfId="1" applyNumberFormat="1" applyFont="1" applyFill="1" applyBorder="1" applyAlignment="1">
      <alignment vertical="center" shrinkToFit="1"/>
    </xf>
    <xf numFmtId="178" fontId="9" fillId="4" borderId="83" xfId="1" applyNumberFormat="1" applyFont="1" applyFill="1" applyBorder="1" applyAlignment="1">
      <alignment vertical="center" shrinkToFit="1"/>
    </xf>
    <xf numFmtId="178" fontId="9" fillId="0" borderId="0" xfId="0" applyNumberFormat="1" applyFont="1" applyAlignment="1">
      <alignment vertical="center" shrinkToFit="1"/>
    </xf>
    <xf numFmtId="178" fontId="9" fillId="0" borderId="0" xfId="0" applyNumberFormat="1" applyFont="1" applyAlignment="1">
      <alignment horizontal="center" vertical="center" shrinkToFit="1"/>
    </xf>
    <xf numFmtId="178" fontId="9" fillId="0" borderId="0" xfId="0" applyNumberFormat="1" applyFont="1" applyAlignment="1">
      <alignment horizontal="right" vertical="center" shrinkToFit="1"/>
    </xf>
    <xf numFmtId="178" fontId="9" fillId="0" borderId="0" xfId="1" applyNumberFormat="1" applyFont="1" applyFill="1" applyBorder="1" applyAlignment="1">
      <alignment vertical="center" shrinkToFit="1"/>
    </xf>
    <xf numFmtId="178" fontId="9" fillId="0" borderId="111" xfId="0" applyNumberFormat="1" applyFont="1" applyBorder="1" applyAlignment="1">
      <alignment horizontal="center" vertical="center"/>
    </xf>
    <xf numFmtId="178" fontId="9" fillId="0" borderId="55" xfId="0" applyNumberFormat="1" applyFont="1" applyBorder="1" applyAlignment="1">
      <alignment horizontal="right" vertical="center"/>
    </xf>
    <xf numFmtId="178" fontId="9" fillId="0" borderId="30" xfId="0" applyNumberFormat="1" applyFont="1" applyBorder="1" applyAlignment="1">
      <alignment horizontal="right" vertical="center" shrinkToFit="1"/>
    </xf>
    <xf numFmtId="178" fontId="9" fillId="0" borderId="73" xfId="0" applyNumberFormat="1" applyFont="1" applyBorder="1" applyAlignment="1">
      <alignment horizontal="center" vertical="center" shrinkToFit="1"/>
    </xf>
    <xf numFmtId="178" fontId="9" fillId="4" borderId="43" xfId="0" applyNumberFormat="1" applyFont="1" applyFill="1" applyBorder="1" applyAlignment="1">
      <alignment horizontal="right" vertical="center" shrinkToFit="1"/>
    </xf>
    <xf numFmtId="178" fontId="9" fillId="4" borderId="39" xfId="0" applyNumberFormat="1" applyFont="1" applyFill="1" applyBorder="1" applyAlignment="1">
      <alignment horizontal="right" vertical="center" shrinkToFit="1"/>
    </xf>
    <xf numFmtId="178" fontId="9" fillId="4" borderId="10" xfId="0" applyNumberFormat="1" applyFont="1" applyFill="1" applyBorder="1" applyAlignment="1">
      <alignment horizontal="right" vertical="center" shrinkToFit="1"/>
    </xf>
    <xf numFmtId="178" fontId="9" fillId="4" borderId="55" xfId="0" applyNumberFormat="1" applyFont="1" applyFill="1" applyBorder="1" applyAlignment="1">
      <alignment horizontal="right" vertical="center" shrinkToFit="1"/>
    </xf>
    <xf numFmtId="178" fontId="9" fillId="0" borderId="112" xfId="0" applyNumberFormat="1" applyFont="1" applyBorder="1" applyAlignment="1">
      <alignment horizontal="right" vertical="center" shrinkToFit="1"/>
    </xf>
    <xf numFmtId="178" fontId="9" fillId="4" borderId="12" xfId="0" applyNumberFormat="1" applyFont="1" applyFill="1" applyBorder="1" applyAlignment="1">
      <alignment horizontal="right" vertical="center" shrinkToFit="1"/>
    </xf>
    <xf numFmtId="178" fontId="9" fillId="4" borderId="30" xfId="0" applyNumberFormat="1" applyFont="1" applyFill="1" applyBorder="1" applyAlignment="1">
      <alignment horizontal="right" vertical="center" shrinkToFit="1"/>
    </xf>
    <xf numFmtId="178" fontId="9" fillId="4" borderId="31" xfId="0" applyNumberFormat="1" applyFont="1" applyFill="1" applyBorder="1" applyAlignment="1">
      <alignment horizontal="right" vertical="center" shrinkToFit="1"/>
    </xf>
    <xf numFmtId="178" fontId="9" fillId="4" borderId="112" xfId="0" applyNumberFormat="1" applyFont="1" applyFill="1" applyBorder="1" applyAlignment="1">
      <alignment horizontal="right" vertical="center" shrinkToFit="1"/>
    </xf>
    <xf numFmtId="178" fontId="9" fillId="4" borderId="12" xfId="1" applyNumberFormat="1" applyFont="1" applyFill="1" applyBorder="1" applyAlignment="1">
      <alignment horizontal="right" vertical="center" shrinkToFit="1"/>
    </xf>
    <xf numFmtId="178" fontId="9" fillId="4" borderId="113" xfId="1" applyNumberFormat="1" applyFont="1" applyFill="1" applyBorder="1" applyAlignment="1">
      <alignment horizontal="right" vertical="center" shrinkToFit="1"/>
    </xf>
    <xf numFmtId="178" fontId="9" fillId="0" borderId="112" xfId="1" applyNumberFormat="1" applyFont="1" applyFill="1" applyBorder="1" applyAlignment="1">
      <alignment horizontal="right" vertical="center" shrinkToFit="1"/>
    </xf>
    <xf numFmtId="178" fontId="9" fillId="4" borderId="144" xfId="1" applyNumberFormat="1" applyFont="1" applyFill="1" applyBorder="1" applyAlignment="1">
      <alignment horizontal="right" vertical="center" shrinkToFit="1"/>
    </xf>
    <xf numFmtId="178" fontId="9" fillId="4" borderId="111" xfId="1" applyNumberFormat="1" applyFont="1" applyFill="1" applyBorder="1" applyAlignment="1">
      <alignment horizontal="right" vertical="center" shrinkToFit="1"/>
    </xf>
    <xf numFmtId="178" fontId="9" fillId="4" borderId="134" xfId="1" applyNumberFormat="1" applyFont="1" applyFill="1" applyBorder="1" applyAlignment="1">
      <alignment horizontal="right" vertical="center" shrinkToFit="1"/>
    </xf>
    <xf numFmtId="178" fontId="9" fillId="4" borderId="43" xfId="1" applyNumberFormat="1" applyFont="1" applyFill="1" applyBorder="1" applyAlignment="1">
      <alignment horizontal="right" vertical="center" shrinkToFit="1"/>
    </xf>
    <xf numFmtId="178" fontId="9" fillId="4" borderId="55" xfId="1" applyNumberFormat="1" applyFont="1" applyFill="1" applyBorder="1" applyAlignment="1">
      <alignment horizontal="right" vertical="center" shrinkToFit="1"/>
    </xf>
    <xf numFmtId="178" fontId="9" fillId="4" borderId="121" xfId="1" applyNumberFormat="1" applyFont="1" applyFill="1" applyBorder="1" applyAlignment="1">
      <alignment horizontal="right" vertical="center" shrinkToFit="1"/>
    </xf>
    <xf numFmtId="178" fontId="9" fillId="0" borderId="96" xfId="0" applyNumberFormat="1" applyFont="1" applyBorder="1" applyAlignment="1">
      <alignment horizontal="center" vertical="center"/>
    </xf>
    <xf numFmtId="178" fontId="9" fillId="0" borderId="80" xfId="0" applyNumberFormat="1" applyFont="1" applyBorder="1" applyAlignment="1">
      <alignment horizontal="center" vertical="center" shrinkToFit="1"/>
    </xf>
    <xf numFmtId="178" fontId="9" fillId="0" borderId="47" xfId="0" applyNumberFormat="1" applyFont="1" applyBorder="1" applyAlignment="1">
      <alignment horizontal="right" vertical="center"/>
    </xf>
    <xf numFmtId="178" fontId="9" fillId="0" borderId="75" xfId="0" applyNumberFormat="1" applyFont="1" applyBorder="1" applyAlignment="1">
      <alignment horizontal="right" vertical="center"/>
    </xf>
    <xf numFmtId="178" fontId="9" fillId="0" borderId="75" xfId="0" applyNumberFormat="1" applyFont="1" applyBorder="1" applyAlignment="1">
      <alignment horizontal="right" vertical="center" shrinkToFit="1"/>
    </xf>
    <xf numFmtId="178" fontId="9" fillId="0" borderId="97" xfId="0" applyNumberFormat="1" applyFont="1" applyBorder="1" applyAlignment="1">
      <alignment horizontal="center" vertical="center"/>
    </xf>
    <xf numFmtId="178" fontId="9" fillId="0" borderId="74" xfId="0" applyNumberFormat="1" applyFont="1" applyBorder="1" applyAlignment="1">
      <alignment horizontal="right" vertical="center"/>
    </xf>
    <xf numFmtId="178" fontId="9" fillId="0" borderId="81" xfId="0" applyNumberFormat="1" applyFont="1" applyBorder="1" applyAlignment="1">
      <alignment horizontal="right" vertical="center"/>
    </xf>
    <xf numFmtId="178" fontId="9" fillId="0" borderId="81" xfId="0" applyNumberFormat="1" applyFont="1" applyBorder="1" applyAlignment="1">
      <alignment horizontal="right" vertical="center" shrinkToFit="1"/>
    </xf>
    <xf numFmtId="178" fontId="9" fillId="0" borderId="83" xfId="0" applyNumberFormat="1" applyFont="1" applyBorder="1" applyAlignment="1">
      <alignment horizontal="right" vertical="center" shrinkToFit="1"/>
    </xf>
    <xf numFmtId="178" fontId="9" fillId="4" borderId="87" xfId="0" applyNumberFormat="1" applyFont="1" applyFill="1" applyBorder="1" applyAlignment="1">
      <alignment horizontal="right" vertical="center" shrinkToFit="1"/>
    </xf>
    <xf numFmtId="178" fontId="9" fillId="4" borderId="74" xfId="0" applyNumberFormat="1" applyFont="1" applyFill="1" applyBorder="1" applyAlignment="1">
      <alignment horizontal="right" vertical="center" shrinkToFit="1"/>
    </xf>
    <xf numFmtId="178" fontId="9" fillId="0" borderId="85" xfId="0" applyNumberFormat="1" applyFont="1" applyBorder="1" applyAlignment="1">
      <alignment horizontal="right" vertical="center" shrinkToFit="1"/>
    </xf>
    <xf numFmtId="178" fontId="9" fillId="4" borderId="84" xfId="0" applyNumberFormat="1" applyFont="1" applyFill="1" applyBorder="1" applyAlignment="1">
      <alignment horizontal="right" vertical="center" shrinkToFit="1"/>
    </xf>
    <xf numFmtId="178" fontId="9" fillId="4" borderId="83" xfId="0" applyNumberFormat="1" applyFont="1" applyFill="1" applyBorder="1" applyAlignment="1">
      <alignment horizontal="right" vertical="center" shrinkToFit="1"/>
    </xf>
    <xf numFmtId="178" fontId="9" fillId="4" borderId="85" xfId="0" applyNumberFormat="1" applyFont="1" applyFill="1" applyBorder="1" applyAlignment="1">
      <alignment horizontal="right" vertical="center" shrinkToFit="1"/>
    </xf>
    <xf numFmtId="178" fontId="9" fillId="4" borderId="84" xfId="1" applyNumberFormat="1" applyFont="1" applyFill="1" applyBorder="1" applyAlignment="1">
      <alignment horizontal="right" vertical="center" shrinkToFit="1"/>
    </xf>
    <xf numFmtId="178" fontId="9" fillId="4" borderId="89" xfId="1" applyNumberFormat="1" applyFont="1" applyFill="1" applyBorder="1" applyAlignment="1">
      <alignment horizontal="right" vertical="center" shrinkToFit="1"/>
    </xf>
    <xf numFmtId="178" fontId="9" fillId="0" borderId="85" xfId="1" applyNumberFormat="1" applyFont="1" applyFill="1" applyBorder="1" applyAlignment="1">
      <alignment horizontal="right" vertical="center" shrinkToFit="1"/>
    </xf>
    <xf numFmtId="178" fontId="9" fillId="4" borderId="143" xfId="1" applyNumberFormat="1" applyFont="1" applyFill="1" applyBorder="1" applyAlignment="1">
      <alignment horizontal="right" vertical="center" shrinkToFit="1"/>
    </xf>
    <xf numFmtId="178" fontId="9" fillId="4" borderId="90" xfId="1" applyNumberFormat="1" applyFont="1" applyFill="1" applyBorder="1" applyAlignment="1">
      <alignment horizontal="right" vertical="center" shrinkToFit="1"/>
    </xf>
    <xf numFmtId="178" fontId="9" fillId="4" borderId="135" xfId="1" applyNumberFormat="1" applyFont="1" applyFill="1" applyBorder="1" applyAlignment="1">
      <alignment horizontal="right" vertical="center" shrinkToFit="1"/>
    </xf>
    <xf numFmtId="178" fontId="9" fillId="4" borderId="88" xfId="1" applyNumberFormat="1" applyFont="1" applyFill="1" applyBorder="1" applyAlignment="1">
      <alignment horizontal="right" vertical="center" shrinkToFit="1"/>
    </xf>
    <xf numFmtId="178" fontId="9" fillId="4" borderId="74" xfId="1" applyNumberFormat="1" applyFont="1" applyFill="1" applyBorder="1" applyAlignment="1">
      <alignment horizontal="right" vertical="center" shrinkToFit="1"/>
    </xf>
    <xf numFmtId="178" fontId="9" fillId="4" borderId="122" xfId="1" applyNumberFormat="1" applyFont="1" applyFill="1" applyBorder="1" applyAlignment="1">
      <alignment horizontal="right" vertical="center" shrinkToFit="1"/>
    </xf>
    <xf numFmtId="178" fontId="9" fillId="0" borderId="95" xfId="0" applyNumberFormat="1" applyFont="1" applyBorder="1" applyAlignment="1">
      <alignment horizontal="center" vertical="center"/>
    </xf>
    <xf numFmtId="178" fontId="9" fillId="0" borderId="100" xfId="0" applyNumberFormat="1" applyFont="1" applyBorder="1" applyAlignment="1">
      <alignment horizontal="center" vertical="center"/>
    </xf>
    <xf numFmtId="178" fontId="9" fillId="0" borderId="101" xfId="0" applyNumberFormat="1" applyFont="1" applyBorder="1" applyAlignment="1">
      <alignment horizontal="right" vertical="center"/>
    </xf>
    <xf numFmtId="178" fontId="9" fillId="0" borderId="102" xfId="0" applyNumberFormat="1" applyFont="1" applyBorder="1" applyAlignment="1">
      <alignment horizontal="right" vertical="center"/>
    </xf>
    <xf numFmtId="178" fontId="9" fillId="0" borderId="109" xfId="0" applyNumberFormat="1" applyFont="1" applyBorder="1" applyAlignment="1">
      <alignment horizontal="right" vertical="center" shrinkToFit="1"/>
    </xf>
    <xf numFmtId="178" fontId="9" fillId="0" borderId="103" xfId="0" applyNumberFormat="1" applyFont="1" applyBorder="1" applyAlignment="1">
      <alignment horizontal="center" vertical="center" shrinkToFit="1"/>
    </xf>
    <xf numFmtId="178" fontId="9" fillId="4" borderId="105" xfId="0" applyNumberFormat="1" applyFont="1" applyFill="1" applyBorder="1" applyAlignment="1">
      <alignment horizontal="right" vertical="center" shrinkToFit="1"/>
    </xf>
    <xf numFmtId="178" fontId="9" fillId="4" borderId="104" xfId="0" applyNumberFormat="1" applyFont="1" applyFill="1" applyBorder="1" applyAlignment="1">
      <alignment horizontal="right" vertical="center" shrinkToFit="1"/>
    </xf>
    <xf numFmtId="178" fontId="9" fillId="4" borderId="106" xfId="0" applyNumberFormat="1" applyFont="1" applyFill="1" applyBorder="1" applyAlignment="1">
      <alignment horizontal="right" vertical="center" shrinkToFit="1"/>
    </xf>
    <xf numFmtId="178" fontId="9" fillId="4" borderId="101" xfId="0" applyNumberFormat="1" applyFont="1" applyFill="1" applyBorder="1" applyAlignment="1">
      <alignment horizontal="right" vertical="center" shrinkToFit="1"/>
    </xf>
    <xf numFmtId="178" fontId="9" fillId="0" borderId="107" xfId="0" applyNumberFormat="1" applyFont="1" applyBorder="1" applyAlignment="1">
      <alignment horizontal="right" vertical="center" shrinkToFit="1"/>
    </xf>
    <xf numFmtId="178" fontId="9" fillId="4" borderId="92" xfId="0" applyNumberFormat="1" applyFont="1" applyFill="1" applyBorder="1" applyAlignment="1">
      <alignment horizontal="right" vertical="center" shrinkToFit="1"/>
    </xf>
    <xf numFmtId="178" fontId="9" fillId="4" borderId="107" xfId="0" applyNumberFormat="1" applyFont="1" applyFill="1" applyBorder="1" applyAlignment="1">
      <alignment horizontal="right" vertical="center" shrinkToFit="1"/>
    </xf>
    <xf numFmtId="178" fontId="9" fillId="4" borderId="92" xfId="1" applyNumberFormat="1" applyFont="1" applyFill="1" applyBorder="1" applyAlignment="1">
      <alignment horizontal="right" vertical="center" shrinkToFit="1"/>
    </xf>
    <xf numFmtId="178" fontId="9" fillId="4" borderId="108" xfId="1" applyNumberFormat="1" applyFont="1" applyFill="1" applyBorder="1" applyAlignment="1">
      <alignment horizontal="right" vertical="center" shrinkToFit="1"/>
    </xf>
    <xf numFmtId="178" fontId="9" fillId="0" borderId="107" xfId="1" applyNumberFormat="1" applyFont="1" applyFill="1" applyBorder="1" applyAlignment="1">
      <alignment horizontal="right" vertical="center" shrinkToFit="1"/>
    </xf>
    <xf numFmtId="178" fontId="9" fillId="4" borderId="145" xfId="1" applyNumberFormat="1" applyFont="1" applyFill="1" applyBorder="1" applyAlignment="1">
      <alignment horizontal="right" vertical="center" shrinkToFit="1"/>
    </xf>
    <xf numFmtId="178" fontId="9" fillId="4" borderId="100" xfId="1" applyNumberFormat="1" applyFont="1" applyFill="1" applyBorder="1" applyAlignment="1">
      <alignment horizontal="right" vertical="center" shrinkToFit="1"/>
    </xf>
    <xf numFmtId="178" fontId="9" fillId="4" borderId="136" xfId="1" applyNumberFormat="1" applyFont="1" applyFill="1" applyBorder="1" applyAlignment="1">
      <alignment horizontal="right" vertical="center" shrinkToFit="1"/>
    </xf>
    <xf numFmtId="178" fontId="9" fillId="4" borderId="105" xfId="1" applyNumberFormat="1" applyFont="1" applyFill="1" applyBorder="1" applyAlignment="1">
      <alignment horizontal="right" vertical="center" shrinkToFit="1"/>
    </xf>
    <xf numFmtId="178" fontId="9" fillId="4" borderId="101" xfId="1" applyNumberFormat="1" applyFont="1" applyFill="1" applyBorder="1" applyAlignment="1">
      <alignment horizontal="right" vertical="center" shrinkToFit="1"/>
    </xf>
    <xf numFmtId="178" fontId="9" fillId="4" borderId="110" xfId="1" applyNumberFormat="1" applyFont="1" applyFill="1" applyBorder="1" applyAlignment="1">
      <alignment horizontal="right" vertical="center" shrinkToFit="1"/>
    </xf>
    <xf numFmtId="178" fontId="9" fillId="0" borderId="13" xfId="0" applyNumberFormat="1" applyFont="1" applyBorder="1" applyAlignment="1">
      <alignment horizontal="center" vertical="center" shrinkToFit="1"/>
    </xf>
    <xf numFmtId="178" fontId="9" fillId="0" borderId="98" xfId="0" applyNumberFormat="1" applyFont="1" applyBorder="1" applyAlignment="1">
      <alignment horizontal="center" vertical="center" shrinkToFit="1"/>
    </xf>
    <xf numFmtId="178" fontId="9" fillId="0" borderId="47" xfId="0" applyNumberFormat="1" applyFont="1" applyBorder="1" applyAlignment="1">
      <alignment vertical="center" shrinkToFit="1"/>
    </xf>
    <xf numFmtId="178" fontId="9" fillId="0" borderId="75" xfId="0" applyNumberFormat="1" applyFont="1" applyBorder="1" applyAlignment="1">
      <alignment vertical="center" shrinkToFit="1"/>
    </xf>
    <xf numFmtId="178" fontId="9" fillId="0" borderId="75" xfId="0" applyNumberFormat="1" applyFont="1" applyBorder="1" applyAlignment="1">
      <alignment horizontal="center" vertical="center" shrinkToFit="1"/>
    </xf>
    <xf numFmtId="178" fontId="9" fillId="0" borderId="41" xfId="0" applyNumberFormat="1" applyFont="1" applyBorder="1" applyAlignment="1">
      <alignment vertical="center" shrinkToFit="1"/>
    </xf>
    <xf numFmtId="178" fontId="9" fillId="0" borderId="77" xfId="0" applyNumberFormat="1" applyFont="1" applyBorder="1" applyAlignment="1">
      <alignment horizontal="center" vertical="center" shrinkToFit="1"/>
    </xf>
    <xf numFmtId="178" fontId="9" fillId="4" borderId="37" xfId="0" applyNumberFormat="1" applyFont="1" applyFill="1" applyBorder="1" applyAlignment="1">
      <alignment horizontal="right" vertical="center" shrinkToFit="1"/>
    </xf>
    <xf numFmtId="178" fontId="9" fillId="4" borderId="78" xfId="0" applyNumberFormat="1" applyFont="1" applyFill="1" applyBorder="1" applyAlignment="1">
      <alignment horizontal="right" vertical="center" shrinkToFit="1"/>
    </xf>
    <xf numFmtId="178" fontId="9" fillId="4" borderId="47" xfId="0" applyNumberFormat="1" applyFont="1" applyFill="1" applyBorder="1" applyAlignment="1">
      <alignment horizontal="right" vertical="center" shrinkToFit="1"/>
    </xf>
    <xf numFmtId="178" fontId="9" fillId="4" borderId="79" xfId="0" applyNumberFormat="1" applyFont="1" applyFill="1" applyBorder="1" applyAlignment="1">
      <alignment horizontal="right" vertical="center" shrinkToFit="1"/>
    </xf>
    <xf numFmtId="178" fontId="9" fillId="0" borderId="76" xfId="0" applyNumberFormat="1" applyFont="1" applyBorder="1" applyAlignment="1">
      <alignment horizontal="right" vertical="center" shrinkToFit="1"/>
    </xf>
    <xf numFmtId="178" fontId="9" fillId="4" borderId="128" xfId="0" applyNumberFormat="1" applyFont="1" applyFill="1" applyBorder="1" applyAlignment="1">
      <alignment horizontal="right" vertical="center" shrinkToFit="1"/>
    </xf>
    <xf numFmtId="178" fontId="9" fillId="4" borderId="76" xfId="0" applyNumberFormat="1" applyFont="1" applyFill="1" applyBorder="1" applyAlignment="1">
      <alignment horizontal="right" vertical="center" shrinkToFit="1"/>
    </xf>
    <xf numFmtId="178" fontId="9" fillId="4" borderId="75" xfId="0" applyNumberFormat="1" applyFont="1" applyFill="1" applyBorder="1" applyAlignment="1">
      <alignment horizontal="right" vertical="center" shrinkToFit="1"/>
    </xf>
    <xf numFmtId="178" fontId="9" fillId="4" borderId="133" xfId="0" applyNumberFormat="1" applyFont="1" applyFill="1" applyBorder="1" applyAlignment="1">
      <alignment horizontal="right" vertical="center" shrinkToFit="1"/>
    </xf>
    <xf numFmtId="178" fontId="9" fillId="4" borderId="146" xfId="0" applyNumberFormat="1" applyFont="1" applyFill="1" applyBorder="1" applyAlignment="1">
      <alignment horizontal="right" vertical="center" shrinkToFit="1"/>
    </xf>
    <xf numFmtId="178" fontId="9" fillId="4" borderId="80" xfId="0" applyNumberFormat="1" applyFont="1" applyFill="1" applyBorder="1" applyAlignment="1">
      <alignment horizontal="right" vertical="center" shrinkToFit="1"/>
    </xf>
    <xf numFmtId="178" fontId="9" fillId="4" borderId="137" xfId="0" applyNumberFormat="1" applyFont="1" applyFill="1" applyBorder="1" applyAlignment="1">
      <alignment horizontal="right" vertical="center" shrinkToFit="1"/>
    </xf>
    <xf numFmtId="178" fontId="9" fillId="4" borderId="123" xfId="0" applyNumberFormat="1" applyFont="1" applyFill="1" applyBorder="1" applyAlignment="1">
      <alignment horizontal="right" vertical="center" shrinkToFit="1"/>
    </xf>
    <xf numFmtId="178" fontId="9" fillId="0" borderId="93" xfId="0" applyNumberFormat="1" applyFont="1" applyBorder="1" applyAlignment="1">
      <alignment horizontal="center" vertical="center" shrinkToFit="1"/>
    </xf>
    <xf numFmtId="178" fontId="9" fillId="0" borderId="99" xfId="0" applyNumberFormat="1" applyFont="1" applyBorder="1" applyAlignment="1">
      <alignment horizontal="center" vertical="center" shrinkToFit="1"/>
    </xf>
    <xf numFmtId="178" fontId="9" fillId="0" borderId="120" xfId="0" applyNumberFormat="1" applyFont="1" applyBorder="1" applyAlignment="1">
      <alignment horizontal="center" vertical="center" shrinkToFit="1"/>
    </xf>
    <xf numFmtId="178" fontId="9" fillId="0" borderId="117" xfId="0" applyNumberFormat="1" applyFont="1" applyBorder="1" applyAlignment="1">
      <alignment vertical="center" shrinkToFit="1"/>
    </xf>
    <xf numFmtId="178" fontId="9" fillId="0" borderId="94" xfId="0" applyNumberFormat="1" applyFont="1" applyBorder="1" applyAlignment="1">
      <alignment vertical="center" shrinkToFit="1"/>
    </xf>
    <xf numFmtId="178" fontId="9" fillId="0" borderId="94" xfId="0" applyNumberFormat="1" applyFont="1" applyBorder="1" applyAlignment="1">
      <alignment horizontal="center" vertical="center" shrinkToFit="1"/>
    </xf>
    <xf numFmtId="178" fontId="9" fillId="0" borderId="114" xfId="0" applyNumberFormat="1" applyFont="1" applyBorder="1" applyAlignment="1">
      <alignment horizontal="center" vertical="center" shrinkToFit="1"/>
    </xf>
    <xf numFmtId="178" fontId="9" fillId="4" borderId="116" xfId="0" applyNumberFormat="1" applyFont="1" applyFill="1" applyBorder="1" applyAlignment="1">
      <alignment horizontal="right" vertical="center" shrinkToFit="1"/>
    </xf>
    <xf numFmtId="178" fontId="9" fillId="4" borderId="115" xfId="0" applyNumberFormat="1" applyFont="1" applyFill="1" applyBorder="1" applyAlignment="1">
      <alignment horizontal="right" vertical="center" shrinkToFit="1"/>
    </xf>
    <xf numFmtId="178" fontId="9" fillId="4" borderId="117" xfId="0" applyNumberFormat="1" applyFont="1" applyFill="1" applyBorder="1" applyAlignment="1">
      <alignment horizontal="right" vertical="center" shrinkToFit="1"/>
    </xf>
    <xf numFmtId="178" fontId="9" fillId="4" borderId="119" xfId="0" applyNumberFormat="1" applyFont="1" applyFill="1" applyBorder="1" applyAlignment="1">
      <alignment horizontal="right" vertical="center" shrinkToFit="1"/>
    </xf>
    <xf numFmtId="178" fontId="9" fillId="0" borderId="118" xfId="0" applyNumberFormat="1" applyFont="1" applyBorder="1" applyAlignment="1">
      <alignment horizontal="right" vertical="center" shrinkToFit="1"/>
    </xf>
    <xf numFmtId="178" fontId="9" fillId="4" borderId="93" xfId="0" applyNumberFormat="1" applyFont="1" applyFill="1" applyBorder="1" applyAlignment="1">
      <alignment horizontal="right" vertical="center" shrinkToFit="1"/>
    </xf>
    <xf numFmtId="178" fontId="9" fillId="4" borderId="118" xfId="0" applyNumberFormat="1" applyFont="1" applyFill="1" applyBorder="1" applyAlignment="1">
      <alignment horizontal="right" vertical="center" shrinkToFit="1"/>
    </xf>
    <xf numFmtId="178" fontId="9" fillId="4" borderId="94" xfId="0" applyNumberFormat="1" applyFont="1" applyFill="1" applyBorder="1" applyAlignment="1">
      <alignment horizontal="right" vertical="center" shrinkToFit="1"/>
    </xf>
    <xf numFmtId="178" fontId="9" fillId="4" borderId="129" xfId="0" applyNumberFormat="1" applyFont="1" applyFill="1" applyBorder="1" applyAlignment="1">
      <alignment horizontal="right" vertical="center" shrinkToFit="1"/>
    </xf>
    <xf numFmtId="178" fontId="9" fillId="4" borderId="140" xfId="0" applyNumberFormat="1" applyFont="1" applyFill="1" applyBorder="1" applyAlignment="1">
      <alignment horizontal="right" vertical="center" shrinkToFit="1"/>
    </xf>
    <xf numFmtId="178" fontId="9" fillId="4" borderId="120" xfId="0" applyNumberFormat="1" applyFont="1" applyFill="1" applyBorder="1" applyAlignment="1">
      <alignment horizontal="right" vertical="center" shrinkToFit="1"/>
    </xf>
    <xf numFmtId="178" fontId="9" fillId="4" borderId="138" xfId="0" applyNumberFormat="1" applyFont="1" applyFill="1" applyBorder="1" applyAlignment="1">
      <alignment horizontal="right" vertical="center" shrinkToFit="1"/>
    </xf>
    <xf numFmtId="178" fontId="9" fillId="4" borderId="124" xfId="0" applyNumberFormat="1" applyFont="1" applyFill="1" applyBorder="1" applyAlignment="1">
      <alignment horizontal="right" vertical="center" shrinkToFit="1"/>
    </xf>
    <xf numFmtId="178" fontId="9" fillId="0" borderId="58" xfId="0" applyNumberFormat="1" applyFont="1" applyBorder="1" applyAlignment="1">
      <alignment horizontal="center" vertical="center" shrinkToFit="1"/>
    </xf>
    <xf numFmtId="178" fontId="9" fillId="0" borderId="38" xfId="0" applyNumberFormat="1" applyFont="1" applyBorder="1" applyAlignment="1">
      <alignment horizontal="center" vertical="center" shrinkToFit="1"/>
    </xf>
    <xf numFmtId="0" fontId="9" fillId="0" borderId="59" xfId="0" applyFont="1" applyBorder="1" applyAlignment="1">
      <alignment horizontal="left" vertical="center" shrinkToFit="1"/>
    </xf>
    <xf numFmtId="178" fontId="9" fillId="0" borderId="38" xfId="0" applyNumberFormat="1" applyFont="1" applyBorder="1" applyAlignment="1">
      <alignment horizontal="left" vertical="center" shrinkToFit="1"/>
    </xf>
    <xf numFmtId="0" fontId="32" fillId="0" borderId="0" xfId="0" applyFont="1">
      <alignment vertical="center"/>
    </xf>
    <xf numFmtId="0" fontId="27" fillId="0" borderId="0" xfId="0" applyFont="1">
      <alignment vertical="center"/>
    </xf>
    <xf numFmtId="178" fontId="9" fillId="0" borderId="82" xfId="0" applyNumberFormat="1" applyFont="1" applyBorder="1" applyAlignment="1">
      <alignment horizontal="center" vertical="center" shrinkToFit="1"/>
    </xf>
    <xf numFmtId="178" fontId="9" fillId="0" borderId="82" xfId="0" applyNumberFormat="1" applyFont="1" applyBorder="1" applyAlignment="1">
      <alignment horizontal="left" vertical="center" shrinkToFit="1"/>
    </xf>
    <xf numFmtId="178" fontId="9" fillId="0" borderId="65" xfId="0" applyNumberFormat="1" applyFont="1" applyBorder="1" applyAlignment="1">
      <alignment horizontal="center" vertical="center"/>
    </xf>
    <xf numFmtId="178" fontId="9" fillId="0" borderId="71" xfId="0" applyNumberFormat="1" applyFont="1" applyBorder="1" applyAlignment="1">
      <alignment horizontal="center" vertical="center"/>
    </xf>
    <xf numFmtId="178" fontId="9" fillId="0" borderId="90" xfId="0" applyNumberFormat="1" applyFont="1" applyBorder="1" applyAlignment="1">
      <alignment horizontal="center" vertical="center"/>
    </xf>
    <xf numFmtId="0" fontId="13" fillId="0" borderId="17"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center" vertical="center"/>
    </xf>
    <xf numFmtId="0" fontId="13" fillId="0" borderId="1" xfId="0" applyFont="1" applyBorder="1" applyAlignment="1">
      <alignment horizontal="center" vertical="center" textRotation="255"/>
    </xf>
    <xf numFmtId="178" fontId="9" fillId="0" borderId="12" xfId="0" applyNumberFormat="1" applyFont="1" applyBorder="1" applyAlignment="1">
      <alignment horizontal="center" vertical="center"/>
    </xf>
    <xf numFmtId="178" fontId="9" fillId="0" borderId="14" xfId="0" applyNumberFormat="1" applyFont="1" applyBorder="1" applyAlignment="1">
      <alignment horizontal="center" vertical="center"/>
    </xf>
    <xf numFmtId="0" fontId="13" fillId="5" borderId="19" xfId="0" applyFont="1" applyFill="1" applyBorder="1" applyAlignment="1">
      <alignment horizontal="center" vertical="center"/>
    </xf>
    <xf numFmtId="0" fontId="13" fillId="0" borderId="49" xfId="0" applyFont="1" applyBorder="1" applyAlignment="1">
      <alignment horizontal="center" vertical="center"/>
    </xf>
    <xf numFmtId="0" fontId="13" fillId="0" borderId="56" xfId="0" applyFont="1" applyBorder="1" applyAlignment="1">
      <alignment horizontal="center" vertical="center"/>
    </xf>
    <xf numFmtId="0" fontId="13" fillId="0" borderId="38" xfId="0" applyFont="1" applyBorder="1" applyAlignment="1">
      <alignment horizontal="center" vertical="center"/>
    </xf>
    <xf numFmtId="0" fontId="13" fillId="0" borderId="126" xfId="0" applyFont="1" applyBorder="1" applyAlignment="1">
      <alignment horizontal="center" vertical="center"/>
    </xf>
    <xf numFmtId="0" fontId="13" fillId="5" borderId="22" xfId="0" applyFont="1" applyFill="1" applyBorder="1" applyAlignment="1">
      <alignment horizontal="center" vertical="center"/>
    </xf>
    <xf numFmtId="178" fontId="9" fillId="5" borderId="91" xfId="0" applyNumberFormat="1" applyFont="1" applyFill="1" applyBorder="1" applyAlignment="1">
      <alignment horizontal="center" vertical="center"/>
    </xf>
    <xf numFmtId="178" fontId="9" fillId="0" borderId="98" xfId="0" applyNumberFormat="1" applyFont="1" applyBorder="1" applyAlignment="1">
      <alignment horizontal="center" vertical="center"/>
    </xf>
    <xf numFmtId="0" fontId="27" fillId="0" borderId="0" xfId="0" applyFont="1" applyAlignment="1">
      <alignment horizontal="center" vertical="center"/>
    </xf>
    <xf numFmtId="178" fontId="28" fillId="0" borderId="0" xfId="0" applyNumberFormat="1" applyFont="1" applyAlignment="1">
      <alignment horizontal="center" vertical="center"/>
    </xf>
    <xf numFmtId="178" fontId="28" fillId="0" borderId="0" xfId="0" applyNumberFormat="1" applyFont="1">
      <alignment vertical="center"/>
    </xf>
    <xf numFmtId="178" fontId="28" fillId="0" borderId="0" xfId="0" applyNumberFormat="1" applyFont="1" applyAlignment="1">
      <alignment horizontal="left" vertical="center"/>
    </xf>
    <xf numFmtId="0" fontId="2" fillId="0" borderId="0" xfId="0" applyFont="1">
      <alignment vertical="center"/>
    </xf>
    <xf numFmtId="0" fontId="6" fillId="0" borderId="19" xfId="0" applyFont="1" applyBorder="1" applyAlignment="1">
      <alignment horizontal="center" vertical="center"/>
    </xf>
    <xf numFmtId="177" fontId="13" fillId="5" borderId="19" xfId="1" applyNumberFormat="1" applyFont="1" applyFill="1" applyBorder="1">
      <alignment vertical="center"/>
    </xf>
    <xf numFmtId="177" fontId="13" fillId="5" borderId="19" xfId="0" applyNumberFormat="1" applyFont="1" applyFill="1" applyBorder="1">
      <alignment vertical="center"/>
    </xf>
    <xf numFmtId="177" fontId="13" fillId="0" borderId="49" xfId="1" applyNumberFormat="1" applyFont="1" applyBorder="1">
      <alignment vertical="center"/>
    </xf>
    <xf numFmtId="177" fontId="13" fillId="0" borderId="61" xfId="1" applyNumberFormat="1" applyFont="1" applyBorder="1">
      <alignment vertical="center"/>
    </xf>
    <xf numFmtId="177" fontId="13" fillId="0" borderId="49" xfId="0" applyNumberFormat="1" applyFont="1" applyBorder="1">
      <alignment vertical="center"/>
    </xf>
    <xf numFmtId="177" fontId="13" fillId="0" borderId="56" xfId="1" applyNumberFormat="1" applyFont="1" applyBorder="1">
      <alignment vertical="center"/>
    </xf>
    <xf numFmtId="177" fontId="13" fillId="0" borderId="72" xfId="1" applyNumberFormat="1" applyFont="1" applyBorder="1">
      <alignment vertical="center"/>
    </xf>
    <xf numFmtId="177" fontId="13" fillId="0" borderId="56" xfId="0" applyNumberFormat="1" applyFont="1" applyBorder="1">
      <alignment vertical="center"/>
    </xf>
    <xf numFmtId="177" fontId="13" fillId="0" borderId="38" xfId="1" applyNumberFormat="1" applyFont="1" applyBorder="1">
      <alignment vertical="center"/>
    </xf>
    <xf numFmtId="177" fontId="13" fillId="0" borderId="48" xfId="1" applyNumberFormat="1" applyFont="1" applyBorder="1">
      <alignment vertical="center"/>
    </xf>
    <xf numFmtId="177" fontId="13" fillId="0" borderId="38" xfId="0" applyNumberFormat="1" applyFont="1" applyBorder="1">
      <alignment vertical="center"/>
    </xf>
    <xf numFmtId="177" fontId="13" fillId="2" borderId="19" xfId="1" applyNumberFormat="1" applyFont="1" applyFill="1" applyBorder="1">
      <alignment vertical="center"/>
    </xf>
    <xf numFmtId="177" fontId="13" fillId="2" borderId="2" xfId="1" applyNumberFormat="1" applyFont="1" applyFill="1" applyBorder="1">
      <alignment vertical="center"/>
    </xf>
    <xf numFmtId="177" fontId="13" fillId="2" borderId="19" xfId="0" applyNumberFormat="1" applyFont="1" applyFill="1" applyBorder="1">
      <alignment vertical="center"/>
    </xf>
    <xf numFmtId="177" fontId="13" fillId="5" borderId="2" xfId="1" applyNumberFormat="1" applyFont="1" applyFill="1" applyBorder="1">
      <alignment vertical="center"/>
    </xf>
    <xf numFmtId="177" fontId="13" fillId="0" borderId="126" xfId="1" applyNumberFormat="1" applyFont="1" applyBorder="1">
      <alignment vertical="center"/>
    </xf>
    <xf numFmtId="177" fontId="13" fillId="0" borderId="127" xfId="1" applyNumberFormat="1" applyFont="1" applyBorder="1">
      <alignment vertical="center"/>
    </xf>
    <xf numFmtId="177" fontId="13" fillId="0" borderId="126" xfId="0" applyNumberFormat="1" applyFont="1" applyBorder="1">
      <alignment vertical="center"/>
    </xf>
    <xf numFmtId="177" fontId="13" fillId="0" borderId="48" xfId="0" applyNumberFormat="1" applyFont="1" applyBorder="1">
      <alignment vertical="center"/>
    </xf>
    <xf numFmtId="177" fontId="13" fillId="5" borderId="2" xfId="0" applyNumberFormat="1" applyFont="1" applyFill="1" applyBorder="1">
      <alignment vertical="center"/>
    </xf>
    <xf numFmtId="178" fontId="9" fillId="0" borderId="158" xfId="0" applyNumberFormat="1" applyFont="1" applyBorder="1" applyAlignment="1">
      <alignment horizontal="center" vertical="center"/>
    </xf>
    <xf numFmtId="178" fontId="9" fillId="0" borderId="157" xfId="0" applyNumberFormat="1" applyFont="1" applyBorder="1" applyAlignment="1">
      <alignment horizontal="center" vertical="center" shrinkToFit="1"/>
    </xf>
    <xf numFmtId="178" fontId="9" fillId="0" borderId="72" xfId="0" applyNumberFormat="1" applyFont="1" applyBorder="1" applyAlignment="1">
      <alignment horizontal="right" vertical="center"/>
    </xf>
    <xf numFmtId="178" fontId="9" fillId="0" borderId="153" xfId="0" applyNumberFormat="1" applyFont="1" applyBorder="1" applyAlignment="1">
      <alignment horizontal="right" vertical="center"/>
    </xf>
    <xf numFmtId="178" fontId="9" fillId="0" borderId="153" xfId="0" applyNumberFormat="1" applyFont="1" applyBorder="1" applyAlignment="1">
      <alignment horizontal="right" vertical="center" shrinkToFit="1"/>
    </xf>
    <xf numFmtId="178" fontId="9" fillId="0" borderId="159" xfId="0" applyNumberFormat="1" applyFont="1" applyBorder="1" applyAlignment="1">
      <alignment horizontal="right" vertical="center" shrinkToFit="1"/>
    </xf>
    <xf numFmtId="178" fontId="9" fillId="0" borderId="160" xfId="0" applyNumberFormat="1" applyFont="1" applyBorder="1" applyAlignment="1">
      <alignment horizontal="center" vertical="center" shrinkToFit="1"/>
    </xf>
    <xf numFmtId="178" fontId="9" fillId="4" borderId="156" xfId="0" applyNumberFormat="1" applyFont="1" applyFill="1" applyBorder="1" applyAlignment="1">
      <alignment horizontal="right" vertical="center" shrinkToFit="1"/>
    </xf>
    <xf numFmtId="178" fontId="9" fillId="4" borderId="161" xfId="0" applyNumberFormat="1" applyFont="1" applyFill="1" applyBorder="1" applyAlignment="1">
      <alignment horizontal="right" vertical="center" shrinkToFit="1"/>
    </xf>
    <xf numFmtId="178" fontId="9" fillId="4" borderId="56" xfId="0" applyNumberFormat="1" applyFont="1" applyFill="1" applyBorder="1" applyAlignment="1">
      <alignment horizontal="right" vertical="center" shrinkToFit="1"/>
    </xf>
    <xf numFmtId="178" fontId="9" fillId="4" borderId="72" xfId="0" applyNumberFormat="1" applyFont="1" applyFill="1" applyBorder="1" applyAlignment="1">
      <alignment horizontal="right" vertical="center" shrinkToFit="1"/>
    </xf>
    <xf numFmtId="178" fontId="9" fillId="0" borderId="162" xfId="0" applyNumberFormat="1" applyFont="1" applyBorder="1" applyAlignment="1">
      <alignment horizontal="right" vertical="center" shrinkToFit="1"/>
    </xf>
    <xf numFmtId="178" fontId="9" fillId="4" borderId="163" xfId="0" applyNumberFormat="1" applyFont="1" applyFill="1" applyBorder="1" applyAlignment="1">
      <alignment horizontal="right" vertical="center" shrinkToFit="1"/>
    </xf>
    <xf numFmtId="178" fontId="9" fillId="4" borderId="153" xfId="0" applyNumberFormat="1" applyFont="1" applyFill="1" applyBorder="1" applyAlignment="1">
      <alignment horizontal="right" vertical="center" shrinkToFit="1"/>
    </xf>
    <xf numFmtId="178" fontId="9" fillId="4" borderId="159" xfId="0" applyNumberFormat="1" applyFont="1" applyFill="1" applyBorder="1" applyAlignment="1">
      <alignment horizontal="right" vertical="center" shrinkToFit="1"/>
    </xf>
    <xf numFmtId="178" fontId="9" fillId="4" borderId="162" xfId="0" applyNumberFormat="1" applyFont="1" applyFill="1" applyBorder="1" applyAlignment="1">
      <alignment horizontal="right" vertical="center" shrinkToFit="1"/>
    </xf>
    <xf numFmtId="178" fontId="9" fillId="4" borderId="163" xfId="1" applyNumberFormat="1" applyFont="1" applyFill="1" applyBorder="1" applyAlignment="1">
      <alignment horizontal="right" vertical="center" shrinkToFit="1"/>
    </xf>
    <xf numFmtId="178" fontId="9" fillId="4" borderId="155" xfId="1" applyNumberFormat="1" applyFont="1" applyFill="1" applyBorder="1" applyAlignment="1">
      <alignment horizontal="right" vertical="center" shrinkToFit="1"/>
    </xf>
    <xf numFmtId="178" fontId="9" fillId="0" borderId="162" xfId="1" applyNumberFormat="1" applyFont="1" applyFill="1" applyBorder="1" applyAlignment="1">
      <alignment horizontal="right" vertical="center" shrinkToFit="1"/>
    </xf>
    <xf numFmtId="178" fontId="9" fillId="4" borderId="164" xfId="1" applyNumberFormat="1" applyFont="1" applyFill="1" applyBorder="1" applyAlignment="1">
      <alignment horizontal="right" vertical="center" shrinkToFit="1"/>
    </xf>
    <xf numFmtId="178" fontId="9" fillId="4" borderId="157" xfId="1" applyNumberFormat="1" applyFont="1" applyFill="1" applyBorder="1" applyAlignment="1">
      <alignment horizontal="right" vertical="center" shrinkToFit="1"/>
    </xf>
    <xf numFmtId="178" fontId="9" fillId="4" borderId="154" xfId="1" applyNumberFormat="1" applyFont="1" applyFill="1" applyBorder="1" applyAlignment="1">
      <alignment horizontal="right" vertical="center" shrinkToFit="1"/>
    </xf>
    <xf numFmtId="178" fontId="9" fillId="4" borderId="156" xfId="1" applyNumberFormat="1" applyFont="1" applyFill="1" applyBorder="1" applyAlignment="1">
      <alignment horizontal="right" vertical="center" shrinkToFit="1"/>
    </xf>
    <xf numFmtId="178" fontId="9" fillId="4" borderId="72" xfId="1" applyNumberFormat="1" applyFont="1" applyFill="1" applyBorder="1" applyAlignment="1">
      <alignment horizontal="right" vertical="center" shrinkToFit="1"/>
    </xf>
    <xf numFmtId="178" fontId="9" fillId="4" borderId="165" xfId="1" applyNumberFormat="1" applyFont="1" applyFill="1" applyBorder="1" applyAlignment="1">
      <alignment horizontal="right" vertical="center" shrinkToFit="1"/>
    </xf>
    <xf numFmtId="178" fontId="12" fillId="0" borderId="90" xfId="0" applyNumberFormat="1" applyFont="1" applyBorder="1" applyAlignment="1">
      <alignment horizontal="center" vertical="center" shrinkToFit="1"/>
    </xf>
    <xf numFmtId="178" fontId="35" fillId="0" borderId="0" xfId="0" applyNumberFormat="1" applyFont="1" applyAlignment="1">
      <alignment horizontal="center" vertical="center"/>
    </xf>
    <xf numFmtId="178" fontId="35" fillId="0" borderId="0" xfId="0" applyNumberFormat="1" applyFont="1">
      <alignment vertical="center"/>
    </xf>
    <xf numFmtId="178" fontId="35" fillId="0" borderId="0" xfId="0" applyNumberFormat="1" applyFont="1" applyAlignment="1">
      <alignment horizontal="right" vertical="center"/>
    </xf>
    <xf numFmtId="178" fontId="36" fillId="0" borderId="0" xfId="0" applyNumberFormat="1" applyFont="1" applyAlignment="1">
      <alignment horizontal="center" vertical="center"/>
    </xf>
    <xf numFmtId="178" fontId="9" fillId="0" borderId="13" xfId="0" applyNumberFormat="1" applyFont="1" applyBorder="1" applyAlignment="1">
      <alignment horizontal="center" vertical="center"/>
    </xf>
    <xf numFmtId="178" fontId="9" fillId="0" borderId="17" xfId="0" applyNumberFormat="1" applyFont="1" applyBorder="1" applyAlignment="1">
      <alignment horizontal="center" vertical="center" wrapText="1"/>
    </xf>
    <xf numFmtId="178" fontId="9" fillId="0" borderId="1" xfId="0" applyNumberFormat="1" applyFont="1" applyBorder="1" applyAlignment="1">
      <alignment horizontal="center" vertical="center" wrapText="1"/>
    </xf>
    <xf numFmtId="178" fontId="9" fillId="0" borderId="12" xfId="0" applyNumberFormat="1" applyFont="1" applyBorder="1" applyAlignment="1">
      <alignment horizontal="center" vertical="center" wrapText="1"/>
    </xf>
    <xf numFmtId="178" fontId="9" fillId="0" borderId="7" xfId="0" applyNumberFormat="1" applyFont="1" applyBorder="1" applyAlignment="1">
      <alignment horizontal="center" vertical="center"/>
    </xf>
    <xf numFmtId="178" fontId="9" fillId="0" borderId="13" xfId="0" applyNumberFormat="1" applyFont="1" applyBorder="1" applyAlignment="1">
      <alignment horizontal="center" vertical="center" wrapText="1"/>
    </xf>
    <xf numFmtId="178" fontId="9" fillId="0" borderId="93" xfId="0" applyNumberFormat="1" applyFont="1" applyBorder="1" applyAlignment="1">
      <alignment horizontal="center" vertical="center" wrapText="1"/>
    </xf>
    <xf numFmtId="178" fontId="9" fillId="0" borderId="1" xfId="0" applyNumberFormat="1" applyFont="1" applyBorder="1" applyAlignment="1">
      <alignment horizontal="center" vertical="center"/>
    </xf>
    <xf numFmtId="179" fontId="25" fillId="0" borderId="19" xfId="0" applyNumberFormat="1" applyFont="1" applyBorder="1" applyAlignment="1">
      <alignment horizontal="center" vertical="center"/>
    </xf>
    <xf numFmtId="178" fontId="39" fillId="0" borderId="32" xfId="0" applyNumberFormat="1" applyFont="1" applyBorder="1">
      <alignment vertical="center"/>
    </xf>
    <xf numFmtId="178" fontId="39" fillId="0" borderId="39" xfId="0" applyNumberFormat="1" applyFont="1" applyBorder="1" applyAlignment="1">
      <alignment horizontal="center" vertical="center"/>
    </xf>
    <xf numFmtId="178" fontId="9" fillId="0" borderId="10" xfId="0" applyNumberFormat="1" applyFont="1" applyBorder="1" applyAlignment="1">
      <alignment horizontal="center" vertical="center"/>
    </xf>
    <xf numFmtId="180" fontId="9" fillId="0" borderId="10" xfId="0" applyNumberFormat="1" applyFont="1" applyBorder="1" applyAlignment="1">
      <alignment horizontal="center" vertical="center"/>
    </xf>
    <xf numFmtId="180" fontId="9" fillId="0" borderId="112" xfId="0" applyNumberFormat="1" applyFont="1" applyBorder="1" applyAlignment="1">
      <alignment horizontal="center" vertical="center"/>
    </xf>
    <xf numFmtId="178" fontId="9" fillId="0" borderId="32" xfId="0" applyNumberFormat="1" applyFont="1" applyBorder="1">
      <alignment vertical="center"/>
    </xf>
    <xf numFmtId="178" fontId="39" fillId="0" borderId="104" xfId="0" applyNumberFormat="1" applyFont="1" applyBorder="1" applyAlignment="1">
      <alignment horizontal="center" vertical="center"/>
    </xf>
    <xf numFmtId="178" fontId="10" fillId="0" borderId="106" xfId="0" applyNumberFormat="1" applyFont="1" applyBorder="1" applyAlignment="1">
      <alignment horizontal="center" vertical="center"/>
    </xf>
    <xf numFmtId="180" fontId="9" fillId="0" borderId="106" xfId="0" applyNumberFormat="1" applyFont="1" applyBorder="1" applyAlignment="1">
      <alignment horizontal="center" vertical="center"/>
    </xf>
    <xf numFmtId="178" fontId="39" fillId="0" borderId="106" xfId="0" applyNumberFormat="1" applyFont="1" applyBorder="1" applyAlignment="1">
      <alignment horizontal="center" vertical="center"/>
    </xf>
    <xf numFmtId="180" fontId="9" fillId="0" borderId="107" xfId="0" applyNumberFormat="1" applyFont="1" applyBorder="1" applyAlignment="1">
      <alignment horizontal="center" vertical="center"/>
    </xf>
    <xf numFmtId="178" fontId="39" fillId="0" borderId="10" xfId="0" applyNumberFormat="1" applyFont="1" applyBorder="1" applyAlignment="1">
      <alignment horizontal="center" vertical="center"/>
    </xf>
    <xf numFmtId="0" fontId="13" fillId="2" borderId="46" xfId="0" applyFont="1" applyFill="1" applyBorder="1" applyAlignment="1">
      <alignment horizontal="center" vertical="center"/>
    </xf>
    <xf numFmtId="178" fontId="9" fillId="0" borderId="2" xfId="0" applyNumberFormat="1" applyFont="1" applyBorder="1" applyAlignment="1">
      <alignment horizontal="center" vertical="center"/>
    </xf>
    <xf numFmtId="178" fontId="9" fillId="0" borderId="2" xfId="0" applyNumberFormat="1" applyFont="1" applyBorder="1" applyAlignment="1">
      <alignment horizontal="center" vertical="center" wrapText="1"/>
    </xf>
    <xf numFmtId="0" fontId="41" fillId="0" borderId="19" xfId="0" applyFont="1" applyBorder="1" applyAlignment="1">
      <alignment horizontal="center" vertical="center"/>
    </xf>
    <xf numFmtId="0" fontId="45" fillId="2" borderId="19" xfId="0" applyFont="1" applyFill="1" applyBorder="1" applyAlignment="1">
      <alignment horizontal="center" vertical="center"/>
    </xf>
    <xf numFmtId="0" fontId="13" fillId="8" borderId="19" xfId="0" applyFont="1" applyFill="1" applyBorder="1" applyAlignment="1">
      <alignment horizontal="center" vertical="center"/>
    </xf>
    <xf numFmtId="177" fontId="13" fillId="8" borderId="19" xfId="1" applyNumberFormat="1" applyFont="1" applyFill="1" applyBorder="1">
      <alignment vertical="center"/>
    </xf>
    <xf numFmtId="177" fontId="13" fillId="8" borderId="2" xfId="1" applyNumberFormat="1" applyFont="1" applyFill="1" applyBorder="1">
      <alignment vertical="center"/>
    </xf>
    <xf numFmtId="177" fontId="13" fillId="8" borderId="19" xfId="0" applyNumberFormat="1" applyFont="1" applyFill="1" applyBorder="1">
      <alignment vertical="center"/>
    </xf>
    <xf numFmtId="0" fontId="13" fillId="8" borderId="49" xfId="0" applyFont="1" applyFill="1" applyBorder="1" applyAlignment="1">
      <alignment horizontal="center" vertical="center"/>
    </xf>
    <xf numFmtId="177" fontId="13" fillId="8" borderId="49" xfId="1" applyNumberFormat="1" applyFont="1" applyFill="1" applyBorder="1">
      <alignment vertical="center"/>
    </xf>
    <xf numFmtId="177" fontId="13" fillId="8" borderId="61" xfId="1" applyNumberFormat="1" applyFont="1" applyFill="1" applyBorder="1">
      <alignment vertical="center"/>
    </xf>
    <xf numFmtId="177" fontId="13" fillId="8" borderId="49" xfId="0" applyNumberFormat="1" applyFont="1" applyFill="1" applyBorder="1">
      <alignment vertical="center"/>
    </xf>
    <xf numFmtId="0" fontId="13" fillId="8" borderId="126" xfId="0" applyFont="1" applyFill="1" applyBorder="1" applyAlignment="1">
      <alignment horizontal="center" vertical="center"/>
    </xf>
    <xf numFmtId="177" fontId="13" fillId="8" borderId="126" xfId="1" applyNumberFormat="1" applyFont="1" applyFill="1" applyBorder="1">
      <alignment vertical="center"/>
    </xf>
    <xf numFmtId="177" fontId="13" fillId="8" borderId="127" xfId="1" applyNumberFormat="1" applyFont="1" applyFill="1" applyBorder="1">
      <alignment vertical="center"/>
    </xf>
    <xf numFmtId="177" fontId="13" fillId="8" borderId="126" xfId="0" applyNumberFormat="1" applyFont="1" applyFill="1" applyBorder="1">
      <alignment vertical="center"/>
    </xf>
    <xf numFmtId="0" fontId="13" fillId="8" borderId="38" xfId="0" applyFont="1" applyFill="1" applyBorder="1" applyAlignment="1">
      <alignment horizontal="center" vertical="center"/>
    </xf>
    <xf numFmtId="177" fontId="13" fillId="8" borderId="38" xfId="1" applyNumberFormat="1" applyFont="1" applyFill="1" applyBorder="1">
      <alignment vertical="center"/>
    </xf>
    <xf numFmtId="177" fontId="13" fillId="8" borderId="48" xfId="1" applyNumberFormat="1" applyFont="1" applyFill="1" applyBorder="1">
      <alignment vertical="center"/>
    </xf>
    <xf numFmtId="177" fontId="13" fillId="8" borderId="38" xfId="0" applyNumberFormat="1" applyFont="1" applyFill="1" applyBorder="1">
      <alignment vertical="center"/>
    </xf>
    <xf numFmtId="0" fontId="13" fillId="8" borderId="166" xfId="0" applyFont="1" applyFill="1" applyBorder="1" applyAlignment="1">
      <alignment horizontal="center" vertical="center"/>
    </xf>
    <xf numFmtId="177" fontId="13" fillId="8" borderId="166" xfId="1" applyNumberFormat="1" applyFont="1" applyFill="1" applyBorder="1">
      <alignment vertical="center"/>
    </xf>
    <xf numFmtId="177" fontId="13" fillId="8" borderId="167" xfId="1" applyNumberFormat="1" applyFont="1" applyFill="1" applyBorder="1">
      <alignment vertical="center"/>
    </xf>
    <xf numFmtId="177" fontId="13" fillId="8" borderId="166" xfId="0" applyNumberFormat="1" applyFont="1" applyFill="1" applyBorder="1">
      <alignment vertical="center"/>
    </xf>
    <xf numFmtId="177" fontId="13" fillId="8" borderId="168" xfId="0" applyNumberFormat="1" applyFont="1" applyFill="1" applyBorder="1">
      <alignment vertical="center"/>
    </xf>
    <xf numFmtId="177" fontId="13" fillId="8" borderId="59" xfId="0" applyNumberFormat="1" applyFont="1" applyFill="1" applyBorder="1">
      <alignment vertical="center"/>
    </xf>
    <xf numFmtId="177" fontId="13" fillId="8" borderId="169" xfId="0" applyNumberFormat="1" applyFont="1" applyFill="1" applyBorder="1">
      <alignment vertical="center"/>
    </xf>
    <xf numFmtId="177" fontId="13" fillId="8" borderId="67" xfId="0" applyNumberFormat="1" applyFont="1" applyFill="1" applyBorder="1">
      <alignment vertical="center"/>
    </xf>
    <xf numFmtId="177" fontId="13" fillId="8" borderId="170" xfId="0" applyNumberFormat="1" applyFont="1" applyFill="1" applyBorder="1">
      <alignment vertical="center"/>
    </xf>
    <xf numFmtId="0" fontId="13" fillId="8" borderId="82" xfId="0" applyFont="1" applyFill="1" applyBorder="1" applyAlignment="1">
      <alignment horizontal="center" vertical="center"/>
    </xf>
    <xf numFmtId="177" fontId="13" fillId="8" borderId="82" xfId="1" applyNumberFormat="1" applyFont="1" applyFill="1" applyBorder="1">
      <alignment vertical="center"/>
    </xf>
    <xf numFmtId="177" fontId="13" fillId="8" borderId="74" xfId="1" applyNumberFormat="1" applyFont="1" applyFill="1" applyBorder="1">
      <alignment vertical="center"/>
    </xf>
    <xf numFmtId="177" fontId="13" fillId="8" borderId="82" xfId="0" applyNumberFormat="1" applyFont="1" applyFill="1" applyBorder="1">
      <alignment vertical="center"/>
    </xf>
    <xf numFmtId="177" fontId="13" fillId="8" borderId="85" xfId="0" applyNumberFormat="1" applyFont="1" applyFill="1" applyBorder="1">
      <alignment vertical="center"/>
    </xf>
    <xf numFmtId="0" fontId="13" fillId="2" borderId="17" xfId="0" applyFont="1" applyFill="1" applyBorder="1" applyAlignment="1">
      <alignment horizontal="center" vertical="center"/>
    </xf>
    <xf numFmtId="177" fontId="13" fillId="2" borderId="17" xfId="1" applyNumberFormat="1" applyFont="1" applyFill="1" applyBorder="1">
      <alignment vertical="center"/>
    </xf>
    <xf numFmtId="177" fontId="13" fillId="2" borderId="15" xfId="1" applyNumberFormat="1" applyFont="1" applyFill="1" applyBorder="1">
      <alignment vertical="center"/>
    </xf>
    <xf numFmtId="177" fontId="13" fillId="2" borderId="17" xfId="0" applyNumberFormat="1" applyFont="1" applyFill="1" applyBorder="1">
      <alignment vertical="center"/>
    </xf>
    <xf numFmtId="0" fontId="13" fillId="8" borderId="5" xfId="0" applyFont="1" applyFill="1" applyBorder="1" applyAlignment="1">
      <alignment horizontal="center" vertical="center"/>
    </xf>
    <xf numFmtId="177" fontId="13" fillId="5" borderId="22" xfId="1" applyNumberFormat="1" applyFont="1" applyFill="1" applyBorder="1">
      <alignment vertical="center"/>
    </xf>
    <xf numFmtId="177" fontId="13" fillId="5" borderId="27" xfId="1" applyNumberFormat="1" applyFont="1" applyFill="1" applyBorder="1">
      <alignment vertical="center"/>
    </xf>
    <xf numFmtId="177" fontId="13" fillId="5" borderId="22" xfId="0" applyNumberFormat="1" applyFont="1" applyFill="1" applyBorder="1">
      <alignment vertical="center"/>
    </xf>
    <xf numFmtId="177" fontId="13" fillId="2" borderId="1" xfId="1" applyNumberFormat="1" applyFont="1" applyFill="1" applyBorder="1">
      <alignment vertical="center"/>
    </xf>
    <xf numFmtId="177" fontId="13" fillId="2" borderId="6" xfId="1" applyNumberFormat="1" applyFont="1" applyFill="1" applyBorder="1">
      <alignment vertical="center"/>
    </xf>
    <xf numFmtId="177" fontId="13" fillId="2" borderId="1" xfId="0" applyNumberFormat="1" applyFont="1" applyFill="1" applyBorder="1">
      <alignment vertical="center"/>
    </xf>
    <xf numFmtId="0" fontId="13" fillId="8" borderId="39" xfId="0" applyFont="1" applyFill="1" applyBorder="1">
      <alignment vertical="center"/>
    </xf>
    <xf numFmtId="0" fontId="13" fillId="8" borderId="5" xfId="0" applyFont="1" applyFill="1" applyBorder="1">
      <alignment vertical="center"/>
    </xf>
    <xf numFmtId="0" fontId="13" fillId="8" borderId="115" xfId="0" applyFont="1" applyFill="1" applyBorder="1">
      <alignment vertical="center"/>
    </xf>
    <xf numFmtId="0" fontId="13" fillId="2" borderId="22" xfId="0" applyFont="1" applyFill="1" applyBorder="1" applyAlignment="1">
      <alignment horizontal="center" vertical="center"/>
    </xf>
    <xf numFmtId="177" fontId="13" fillId="2" borderId="22" xfId="1" applyNumberFormat="1" applyFont="1" applyFill="1" applyBorder="1">
      <alignment vertical="center"/>
    </xf>
    <xf numFmtId="177" fontId="13" fillId="2" borderId="27" xfId="1" applyNumberFormat="1" applyFont="1" applyFill="1" applyBorder="1">
      <alignment vertical="center"/>
    </xf>
    <xf numFmtId="177" fontId="13" fillId="2" borderId="22" xfId="0" applyNumberFormat="1" applyFont="1" applyFill="1" applyBorder="1">
      <alignment vertical="center"/>
    </xf>
    <xf numFmtId="177" fontId="13" fillId="8" borderId="48" xfId="0" applyNumberFormat="1" applyFont="1" applyFill="1" applyBorder="1">
      <alignment vertical="center"/>
    </xf>
    <xf numFmtId="177" fontId="13" fillId="8" borderId="2" xfId="0" applyNumberFormat="1" applyFont="1" applyFill="1" applyBorder="1">
      <alignment vertical="center"/>
    </xf>
    <xf numFmtId="0" fontId="13" fillId="8" borderId="56" xfId="0" applyFont="1" applyFill="1" applyBorder="1" applyAlignment="1">
      <alignment horizontal="center" vertical="center"/>
    </xf>
    <xf numFmtId="177" fontId="13" fillId="8" borderId="56" xfId="1" applyNumberFormat="1" applyFont="1" applyFill="1" applyBorder="1">
      <alignment vertical="center"/>
    </xf>
    <xf numFmtId="177" fontId="13" fillId="8" borderId="72" xfId="1" applyNumberFormat="1" applyFont="1" applyFill="1" applyBorder="1">
      <alignment vertical="center"/>
    </xf>
    <xf numFmtId="177" fontId="13" fillId="8" borderId="56" xfId="0" applyNumberFormat="1" applyFont="1" applyFill="1" applyBorder="1">
      <alignment vertical="center"/>
    </xf>
    <xf numFmtId="177" fontId="13" fillId="8" borderId="162" xfId="0" applyNumberFormat="1" applyFont="1" applyFill="1" applyBorder="1">
      <alignment vertical="center"/>
    </xf>
    <xf numFmtId="0" fontId="13" fillId="5" borderId="166" xfId="0" applyFont="1" applyFill="1" applyBorder="1" applyAlignment="1">
      <alignment horizontal="center" vertical="center"/>
    </xf>
    <xf numFmtId="177" fontId="13" fillId="5" borderId="166" xfId="1" applyNumberFormat="1" applyFont="1" applyFill="1" applyBorder="1">
      <alignment vertical="center"/>
    </xf>
    <xf numFmtId="177" fontId="13" fillId="5" borderId="167" xfId="1" applyNumberFormat="1" applyFont="1" applyFill="1" applyBorder="1">
      <alignment vertical="center"/>
    </xf>
    <xf numFmtId="177" fontId="13" fillId="5" borderId="168" xfId="1" applyNumberFormat="1" applyFont="1" applyFill="1" applyBorder="1">
      <alignment vertical="center"/>
    </xf>
    <xf numFmtId="177" fontId="13" fillId="0" borderId="59" xfId="0" applyNumberFormat="1" applyFont="1" applyBorder="1">
      <alignment vertical="center"/>
    </xf>
    <xf numFmtId="177" fontId="13" fillId="0" borderId="169" xfId="0" applyNumberFormat="1" applyFont="1" applyBorder="1">
      <alignment vertical="center"/>
    </xf>
    <xf numFmtId="177" fontId="13" fillId="0" borderId="67" xfId="0" applyNumberFormat="1" applyFont="1" applyBorder="1">
      <alignment vertical="center"/>
    </xf>
    <xf numFmtId="177" fontId="13" fillId="5" borderId="170" xfId="1" applyNumberFormat="1" applyFont="1" applyFill="1" applyBorder="1">
      <alignment vertical="center"/>
    </xf>
    <xf numFmtId="0" fontId="13" fillId="0" borderId="82" xfId="0" applyFont="1" applyBorder="1" applyAlignment="1">
      <alignment horizontal="center" vertical="center"/>
    </xf>
    <xf numFmtId="177" fontId="13" fillId="0" borderId="82" xfId="1" applyNumberFormat="1" applyFont="1" applyBorder="1">
      <alignment vertical="center"/>
    </xf>
    <xf numFmtId="177" fontId="13" fillId="0" borderId="74" xfId="1" applyNumberFormat="1" applyFont="1" applyBorder="1">
      <alignment vertical="center"/>
    </xf>
    <xf numFmtId="177" fontId="13" fillId="0" borderId="82" xfId="0" applyNumberFormat="1" applyFont="1" applyBorder="1">
      <alignment vertical="center"/>
    </xf>
    <xf numFmtId="177" fontId="13" fillId="0" borderId="85" xfId="0" applyNumberFormat="1" applyFont="1" applyBorder="1">
      <alignment vertical="center"/>
    </xf>
    <xf numFmtId="177" fontId="13" fillId="5" borderId="166" xfId="0" applyNumberFormat="1" applyFont="1" applyFill="1" applyBorder="1">
      <alignment vertical="center"/>
    </xf>
    <xf numFmtId="177" fontId="13" fillId="5" borderId="168" xfId="0" applyNumberFormat="1" applyFont="1" applyFill="1" applyBorder="1">
      <alignment vertical="center"/>
    </xf>
    <xf numFmtId="177" fontId="13" fillId="5" borderId="170" xfId="0" applyNumberFormat="1" applyFont="1" applyFill="1" applyBorder="1">
      <alignment vertical="center"/>
    </xf>
    <xf numFmtId="179" fontId="18" fillId="9" borderId="0" xfId="0" applyNumberFormat="1" applyFont="1" applyFill="1">
      <alignment vertical="center"/>
    </xf>
    <xf numFmtId="179" fontId="9" fillId="9" borderId="0" xfId="0" applyNumberFormat="1" applyFont="1" applyFill="1">
      <alignment vertical="center"/>
    </xf>
    <xf numFmtId="176" fontId="9" fillId="9" borderId="0" xfId="0" applyNumberFormat="1" applyFont="1" applyFill="1">
      <alignment vertical="center"/>
    </xf>
    <xf numFmtId="179" fontId="25" fillId="9" borderId="0" xfId="0" applyNumberFormat="1" applyFont="1" applyFill="1" applyAlignment="1">
      <alignment horizontal="center" vertical="center"/>
    </xf>
    <xf numFmtId="0" fontId="25" fillId="9" borderId="0" xfId="0" applyFont="1" applyFill="1">
      <alignment vertical="center"/>
    </xf>
    <xf numFmtId="178" fontId="9" fillId="9" borderId="0" xfId="0" applyNumberFormat="1" applyFont="1" applyFill="1" applyAlignment="1">
      <alignment horizontal="center" vertical="center"/>
    </xf>
    <xf numFmtId="178" fontId="24" fillId="0" borderId="0" xfId="0" applyNumberFormat="1" applyFont="1" applyAlignment="1">
      <alignment horizontal="center" vertical="center"/>
    </xf>
    <xf numFmtId="178" fontId="49" fillId="0" borderId="103" xfId="0" applyNumberFormat="1" applyFont="1" applyBorder="1" applyAlignment="1">
      <alignment horizontal="center" vertical="center"/>
    </xf>
    <xf numFmtId="178" fontId="11" fillId="0" borderId="0" xfId="0" applyNumberFormat="1" applyFont="1" applyAlignment="1">
      <alignment horizontal="center" vertical="center"/>
    </xf>
    <xf numFmtId="178" fontId="34" fillId="0" borderId="0" xfId="0" applyNumberFormat="1" applyFont="1" applyAlignment="1">
      <alignment horizontal="center" vertical="center"/>
    </xf>
    <xf numFmtId="179" fontId="37" fillId="9" borderId="0" xfId="0" applyNumberFormat="1" applyFont="1" applyFill="1">
      <alignment vertical="center"/>
    </xf>
    <xf numFmtId="179" fontId="35" fillId="9" borderId="0" xfId="0" applyNumberFormat="1" applyFont="1" applyFill="1">
      <alignment vertical="center"/>
    </xf>
    <xf numFmtId="176" fontId="35" fillId="9" borderId="0" xfId="0" applyNumberFormat="1" applyFont="1" applyFill="1">
      <alignment vertical="center"/>
    </xf>
    <xf numFmtId="179" fontId="38" fillId="9" borderId="0" xfId="0" applyNumberFormat="1" applyFont="1" applyFill="1" applyAlignment="1">
      <alignment horizontal="center" vertical="center"/>
    </xf>
    <xf numFmtId="0" fontId="38" fillId="9" borderId="0" xfId="0" applyFont="1" applyFill="1">
      <alignment vertical="center"/>
    </xf>
    <xf numFmtId="178" fontId="35" fillId="9" borderId="0" xfId="0" applyNumberFormat="1" applyFont="1" applyFill="1" applyAlignment="1">
      <alignment horizontal="center" vertical="center"/>
    </xf>
    <xf numFmtId="178" fontId="9" fillId="0" borderId="28" xfId="0" applyNumberFormat="1" applyFont="1" applyBorder="1" applyAlignment="1">
      <alignment horizontal="center" vertical="center"/>
    </xf>
    <xf numFmtId="178" fontId="10" fillId="0" borderId="29" xfId="0" applyNumberFormat="1" applyFont="1" applyBorder="1" applyAlignment="1">
      <alignment vertical="center" wrapText="1"/>
    </xf>
    <xf numFmtId="178" fontId="10" fillId="0" borderId="30" xfId="0" applyNumberFormat="1" applyFont="1" applyBorder="1" applyAlignment="1">
      <alignment vertical="center" wrapText="1"/>
    </xf>
    <xf numFmtId="178" fontId="10" fillId="0" borderId="31" xfId="0" applyNumberFormat="1" applyFont="1" applyBorder="1" applyAlignment="1">
      <alignment vertical="center" wrapText="1"/>
    </xf>
    <xf numFmtId="178" fontId="25" fillId="0" borderId="0" xfId="0" applyNumberFormat="1" applyFont="1" applyAlignment="1">
      <alignment horizontal="center" vertical="center" wrapText="1"/>
    </xf>
    <xf numFmtId="178" fontId="25" fillId="0" borderId="13" xfId="0" applyNumberFormat="1" applyFont="1" applyBorder="1" applyAlignment="1">
      <alignment horizontal="center" vertical="center"/>
    </xf>
    <xf numFmtId="178" fontId="9" fillId="0" borderId="19" xfId="0" applyNumberFormat="1" applyFont="1" applyBorder="1" applyAlignment="1">
      <alignment horizontal="center" vertical="center" wrapText="1"/>
    </xf>
    <xf numFmtId="178" fontId="9" fillId="0" borderId="19" xfId="0" applyNumberFormat="1" applyFont="1" applyBorder="1" applyAlignment="1">
      <alignment horizontal="center" vertical="center"/>
    </xf>
    <xf numFmtId="178" fontId="10" fillId="0" borderId="1" xfId="0" applyNumberFormat="1" applyFont="1" applyBorder="1" applyAlignment="1">
      <alignment horizontal="center" vertical="center"/>
    </xf>
    <xf numFmtId="176" fontId="25" fillId="0" borderId="19" xfId="0" applyNumberFormat="1" applyFont="1" applyBorder="1" applyAlignment="1">
      <alignment horizontal="center" vertical="center"/>
    </xf>
    <xf numFmtId="176" fontId="9" fillId="0" borderId="19" xfId="0" applyNumberFormat="1" applyFont="1" applyBorder="1" applyAlignment="1">
      <alignment horizontal="center" vertical="center"/>
    </xf>
    <xf numFmtId="178" fontId="12" fillId="0" borderId="19" xfId="0" applyNumberFormat="1" applyFont="1" applyBorder="1" applyAlignment="1">
      <alignment horizontal="center" vertical="center"/>
    </xf>
    <xf numFmtId="178" fontId="30" fillId="10" borderId="13" xfId="0" applyNumberFormat="1" applyFont="1" applyFill="1" applyBorder="1" applyAlignment="1">
      <alignment horizontal="center" vertical="center"/>
    </xf>
    <xf numFmtId="178" fontId="30" fillId="10" borderId="21" xfId="0" applyNumberFormat="1" applyFont="1" applyFill="1" applyBorder="1" applyAlignment="1">
      <alignment horizontal="center" vertical="center"/>
    </xf>
    <xf numFmtId="178" fontId="30" fillId="10" borderId="13" xfId="0" applyNumberFormat="1" applyFont="1" applyFill="1" applyBorder="1" applyAlignment="1">
      <alignment horizontal="center" vertical="center" textRotation="255"/>
    </xf>
    <xf numFmtId="178" fontId="30" fillId="10" borderId="13" xfId="0" applyNumberFormat="1" applyFont="1" applyFill="1" applyBorder="1" applyAlignment="1">
      <alignment horizontal="center" vertical="center" wrapText="1"/>
    </xf>
    <xf numFmtId="178" fontId="30" fillId="10" borderId="6" xfId="0" applyNumberFormat="1" applyFont="1" applyFill="1" applyBorder="1" applyAlignment="1">
      <alignment horizontal="center" vertical="center" textRotation="255"/>
    </xf>
    <xf numFmtId="178" fontId="30" fillId="10" borderId="54" xfId="0" applyNumberFormat="1" applyFont="1" applyFill="1" applyBorder="1" applyAlignment="1">
      <alignment horizontal="center" vertical="center"/>
    </xf>
    <xf numFmtId="178" fontId="30" fillId="10" borderId="1" xfId="0" applyNumberFormat="1" applyFont="1" applyFill="1" applyBorder="1" applyAlignment="1">
      <alignment horizontal="center" vertical="center" wrapText="1"/>
    </xf>
    <xf numFmtId="178" fontId="30" fillId="10" borderId="6" xfId="0" applyNumberFormat="1" applyFont="1" applyFill="1" applyBorder="1" applyAlignment="1">
      <alignment horizontal="center" vertical="center" wrapText="1"/>
    </xf>
    <xf numFmtId="178" fontId="30" fillId="10" borderId="21" xfId="0" applyNumberFormat="1" applyFont="1" applyFill="1" applyBorder="1" applyAlignment="1">
      <alignment horizontal="center" vertical="center" wrapText="1"/>
    </xf>
    <xf numFmtId="178" fontId="30" fillId="10" borderId="5" xfId="0" applyNumberFormat="1" applyFont="1" applyFill="1" applyBorder="1" applyAlignment="1">
      <alignment horizontal="center" vertical="center" wrapText="1"/>
    </xf>
    <xf numFmtId="178" fontId="30" fillId="10" borderId="5" xfId="0" applyNumberFormat="1" applyFont="1" applyFill="1" applyBorder="1" applyAlignment="1">
      <alignment horizontal="center" vertical="center"/>
    </xf>
    <xf numFmtId="178" fontId="30" fillId="10" borderId="8" xfId="0" applyNumberFormat="1" applyFont="1" applyFill="1" applyBorder="1" applyAlignment="1">
      <alignment horizontal="center" vertical="center"/>
    </xf>
    <xf numFmtId="178" fontId="30" fillId="10" borderId="54" xfId="0" applyNumberFormat="1" applyFont="1" applyFill="1" applyBorder="1" applyAlignment="1">
      <alignment horizontal="center" vertical="center" wrapText="1"/>
    </xf>
    <xf numFmtId="178" fontId="30" fillId="10" borderId="32" xfId="0" applyNumberFormat="1" applyFont="1" applyFill="1" applyBorder="1" applyAlignment="1">
      <alignment horizontal="center" vertical="center" wrapText="1"/>
    </xf>
    <xf numFmtId="178" fontId="30" fillId="10" borderId="8" xfId="0" applyNumberFormat="1" applyFont="1" applyFill="1" applyBorder="1" applyAlignment="1">
      <alignment horizontal="center" vertical="center" textRotation="255"/>
    </xf>
    <xf numFmtId="178" fontId="30" fillId="10" borderId="1" xfId="0" applyNumberFormat="1" applyFont="1" applyFill="1" applyBorder="1" applyAlignment="1">
      <alignment horizontal="center" vertical="center"/>
    </xf>
    <xf numFmtId="178" fontId="30" fillId="10" borderId="6" xfId="0" applyNumberFormat="1" applyFont="1" applyFill="1" applyBorder="1" applyAlignment="1">
      <alignment horizontal="center" vertical="center"/>
    </xf>
    <xf numFmtId="178" fontId="30" fillId="10" borderId="0" xfId="0" applyNumberFormat="1" applyFont="1" applyFill="1" applyAlignment="1">
      <alignment horizontal="center" vertical="center"/>
    </xf>
    <xf numFmtId="178" fontId="30" fillId="10" borderId="1" xfId="0" applyNumberFormat="1" applyFont="1" applyFill="1" applyBorder="1" applyAlignment="1">
      <alignment horizontal="center" vertical="center" textRotation="255"/>
    </xf>
    <xf numFmtId="178" fontId="30" fillId="10" borderId="5" xfId="0" applyNumberFormat="1" applyFont="1" applyFill="1" applyBorder="1" applyAlignment="1">
      <alignment horizontal="center" vertical="center" textRotation="255"/>
    </xf>
    <xf numFmtId="178" fontId="30" fillId="10" borderId="173" xfId="0" applyNumberFormat="1" applyFont="1" applyFill="1" applyBorder="1" applyAlignment="1">
      <alignment horizontal="center" vertical="center" textRotation="255"/>
    </xf>
    <xf numFmtId="178" fontId="30" fillId="10" borderId="0" xfId="0" applyNumberFormat="1" applyFont="1" applyFill="1" applyAlignment="1">
      <alignment horizontal="center" vertical="center" textRotation="255"/>
    </xf>
    <xf numFmtId="178" fontId="30" fillId="10" borderId="5" xfId="0" applyNumberFormat="1" applyFont="1" applyFill="1" applyBorder="1" applyAlignment="1">
      <alignment horizontal="center" vertical="center" shrinkToFit="1"/>
    </xf>
    <xf numFmtId="178" fontId="30" fillId="10" borderId="32" xfId="0" applyNumberFormat="1" applyFont="1" applyFill="1" applyBorder="1" applyAlignment="1">
      <alignment horizontal="center" vertical="center"/>
    </xf>
    <xf numFmtId="178" fontId="30" fillId="10" borderId="113" xfId="0" applyNumberFormat="1" applyFont="1" applyFill="1" applyBorder="1" applyAlignment="1">
      <alignment horizontal="center" vertical="center"/>
    </xf>
    <xf numFmtId="178" fontId="30" fillId="10" borderId="112" xfId="0" applyNumberFormat="1" applyFont="1" applyFill="1" applyBorder="1" applyAlignment="1">
      <alignment horizontal="center" vertical="center"/>
    </xf>
    <xf numFmtId="178" fontId="30" fillId="10" borderId="144" xfId="0" applyNumberFormat="1" applyFont="1" applyFill="1" applyBorder="1" applyAlignment="1">
      <alignment horizontal="center" vertical="center"/>
    </xf>
    <xf numFmtId="178" fontId="30" fillId="10" borderId="43" xfId="0" applyNumberFormat="1" applyFont="1" applyFill="1" applyBorder="1" applyAlignment="1">
      <alignment horizontal="center" vertical="center"/>
    </xf>
    <xf numFmtId="178" fontId="30" fillId="10" borderId="12" xfId="0" applyNumberFormat="1" applyFont="1" applyFill="1" applyBorder="1" applyAlignment="1">
      <alignment horizontal="center" vertical="center"/>
    </xf>
    <xf numFmtId="178" fontId="30" fillId="10" borderId="111" xfId="0" applyNumberFormat="1" applyFont="1" applyFill="1" applyBorder="1" applyAlignment="1">
      <alignment horizontal="center" vertical="center"/>
    </xf>
    <xf numFmtId="178" fontId="30" fillId="10" borderId="134" xfId="0" applyNumberFormat="1" applyFont="1" applyFill="1" applyBorder="1" applyAlignment="1">
      <alignment horizontal="center" vertical="center"/>
    </xf>
    <xf numFmtId="178" fontId="30" fillId="10" borderId="151" xfId="0" applyNumberFormat="1" applyFont="1" applyFill="1" applyBorder="1" applyAlignment="1">
      <alignment horizontal="center" vertical="center"/>
    </xf>
    <xf numFmtId="178" fontId="30" fillId="10" borderId="31" xfId="0" applyNumberFormat="1" applyFont="1" applyFill="1" applyBorder="1" applyAlignment="1">
      <alignment horizontal="center" vertical="center"/>
    </xf>
    <xf numFmtId="178" fontId="30" fillId="10" borderId="112" xfId="0" applyNumberFormat="1" applyFont="1" applyFill="1" applyBorder="1" applyAlignment="1">
      <alignment horizontal="center" vertical="center" wrapText="1"/>
    </xf>
    <xf numFmtId="178" fontId="30" fillId="10" borderId="0" xfId="0" applyNumberFormat="1" applyFont="1" applyFill="1" applyAlignment="1">
      <alignment horizontal="center" vertical="center" wrapText="1"/>
    </xf>
    <xf numFmtId="179" fontId="30" fillId="10" borderId="19" xfId="0" applyNumberFormat="1" applyFont="1" applyFill="1" applyBorder="1" applyAlignment="1">
      <alignment horizontal="center" vertical="center"/>
    </xf>
    <xf numFmtId="176" fontId="30" fillId="10" borderId="19" xfId="0" applyNumberFormat="1" applyFont="1" applyFill="1" applyBorder="1" applyAlignment="1">
      <alignment horizontal="center" vertical="center"/>
    </xf>
    <xf numFmtId="178" fontId="58" fillId="10" borderId="19" xfId="0" applyNumberFormat="1" applyFont="1" applyFill="1" applyBorder="1" applyAlignment="1">
      <alignment horizontal="center" vertical="center"/>
    </xf>
    <xf numFmtId="178" fontId="30" fillId="10" borderId="19" xfId="0" applyNumberFormat="1" applyFont="1" applyFill="1" applyBorder="1" applyAlignment="1">
      <alignment horizontal="center" vertical="center"/>
    </xf>
    <xf numFmtId="178" fontId="9" fillId="0" borderId="61" xfId="0" applyNumberFormat="1" applyFont="1" applyBorder="1" applyAlignment="1">
      <alignment horizontal="center" vertical="center"/>
    </xf>
    <xf numFmtId="178" fontId="10" fillId="0" borderId="61" xfId="0" applyNumberFormat="1" applyFont="1" applyBorder="1" applyAlignment="1">
      <alignment horizontal="center" vertical="center"/>
    </xf>
    <xf numFmtId="178" fontId="10" fillId="0" borderId="59" xfId="0" applyNumberFormat="1" applyFont="1" applyBorder="1" applyAlignment="1">
      <alignment horizontal="center" vertical="center"/>
    </xf>
    <xf numFmtId="178" fontId="9" fillId="0" borderId="131" xfId="0" applyNumberFormat="1" applyFont="1" applyBorder="1" applyAlignment="1">
      <alignment vertical="center" shrinkToFit="1"/>
    </xf>
    <xf numFmtId="178" fontId="9" fillId="0" borderId="65" xfId="0" applyNumberFormat="1" applyFont="1" applyBorder="1" applyAlignment="1">
      <alignment horizontal="center" vertical="center" shrinkToFit="1"/>
    </xf>
    <xf numFmtId="178" fontId="9" fillId="4" borderId="49" xfId="0" applyNumberFormat="1" applyFont="1" applyFill="1" applyBorder="1" applyAlignment="1">
      <alignment horizontal="center" vertical="center" shrinkToFit="1"/>
    </xf>
    <xf numFmtId="178" fontId="9" fillId="4" borderId="175" xfId="0" applyNumberFormat="1" applyFont="1" applyFill="1" applyBorder="1" applyAlignment="1">
      <alignment horizontal="center" vertical="center" shrinkToFit="1"/>
    </xf>
    <xf numFmtId="178" fontId="9" fillId="3" borderId="0" xfId="0" applyNumberFormat="1" applyFont="1" applyFill="1" applyAlignment="1">
      <alignment horizontal="center" vertical="center" shrinkToFit="1"/>
    </xf>
    <xf numFmtId="179" fontId="18" fillId="9" borderId="19" xfId="0" applyNumberFormat="1" applyFont="1" applyFill="1" applyBorder="1">
      <alignment vertical="center"/>
    </xf>
    <xf numFmtId="179" fontId="9" fillId="9" borderId="19" xfId="0" applyNumberFormat="1" applyFont="1" applyFill="1" applyBorder="1">
      <alignment vertical="center"/>
    </xf>
    <xf numFmtId="179" fontId="9" fillId="9" borderId="19" xfId="0" applyNumberFormat="1" applyFont="1" applyFill="1" applyBorder="1" applyAlignment="1">
      <alignment horizontal="center" vertical="center"/>
    </xf>
    <xf numFmtId="176" fontId="9" fillId="9" borderId="19" xfId="0" applyNumberFormat="1" applyFont="1" applyFill="1" applyBorder="1">
      <alignment vertical="center"/>
    </xf>
    <xf numFmtId="179" fontId="25" fillId="9" borderId="19" xfId="0" applyNumberFormat="1" applyFont="1" applyFill="1" applyBorder="1" applyAlignment="1">
      <alignment horizontal="center" vertical="center"/>
    </xf>
    <xf numFmtId="178" fontId="9" fillId="9" borderId="19" xfId="0" applyNumberFormat="1" applyFont="1" applyFill="1" applyBorder="1" applyAlignment="1">
      <alignment horizontal="center" vertical="center"/>
    </xf>
    <xf numFmtId="178" fontId="10" fillId="0" borderId="48" xfId="0" applyNumberFormat="1" applyFont="1" applyBorder="1" applyAlignment="1">
      <alignment horizontal="center" vertical="center"/>
    </xf>
    <xf numFmtId="178" fontId="10" fillId="0" borderId="67" xfId="0" applyNumberFormat="1" applyFont="1" applyBorder="1" applyAlignment="1">
      <alignment horizontal="center" vertical="center"/>
    </xf>
    <xf numFmtId="178" fontId="9" fillId="0" borderId="48" xfId="0" applyNumberFormat="1" applyFont="1" applyBorder="1" applyAlignment="1">
      <alignment vertical="center" shrinkToFit="1"/>
    </xf>
    <xf numFmtId="178" fontId="9" fillId="0" borderId="71" xfId="0" applyNumberFormat="1" applyFont="1" applyBorder="1" applyAlignment="1">
      <alignment horizontal="center" vertical="center" shrinkToFit="1"/>
    </xf>
    <xf numFmtId="178" fontId="9" fillId="0" borderId="66" xfId="0" applyNumberFormat="1" applyFont="1" applyBorder="1" applyAlignment="1">
      <alignment vertical="center" shrinkToFit="1"/>
    </xf>
    <xf numFmtId="178" fontId="9" fillId="4" borderId="38" xfId="1" applyNumberFormat="1" applyFont="1" applyFill="1" applyBorder="1" applyAlignment="1">
      <alignment horizontal="center" vertical="center" shrinkToFit="1"/>
    </xf>
    <xf numFmtId="178" fontId="9" fillId="4" borderId="176" xfId="0" applyNumberFormat="1" applyFont="1" applyFill="1" applyBorder="1" applyAlignment="1">
      <alignment horizontal="center" vertical="center" shrinkToFit="1"/>
    </xf>
    <xf numFmtId="178" fontId="9" fillId="6" borderId="0" xfId="0" applyNumberFormat="1" applyFont="1" applyFill="1" applyAlignment="1">
      <alignment horizontal="center" vertical="center" shrinkToFit="1"/>
    </xf>
    <xf numFmtId="178" fontId="9" fillId="0" borderId="61" xfId="0" applyNumberFormat="1" applyFont="1" applyBorder="1" applyAlignment="1">
      <alignment vertical="center" shrinkToFit="1"/>
    </xf>
    <xf numFmtId="178" fontId="10" fillId="0" borderId="74" xfId="0" applyNumberFormat="1" applyFont="1" applyBorder="1" applyAlignment="1">
      <alignment horizontal="center" vertical="center"/>
    </xf>
    <xf numFmtId="178" fontId="10" fillId="0" borderId="85" xfId="0" applyNumberFormat="1" applyFont="1" applyBorder="1" applyAlignment="1">
      <alignment horizontal="center" vertical="center"/>
    </xf>
    <xf numFmtId="178" fontId="9" fillId="0" borderId="74" xfId="0" applyNumberFormat="1" applyFont="1" applyBorder="1" applyAlignment="1">
      <alignment vertical="center" shrinkToFit="1"/>
    </xf>
    <xf numFmtId="178" fontId="9" fillId="0" borderId="90" xfId="0" applyNumberFormat="1" applyFont="1" applyBorder="1" applyAlignment="1">
      <alignment horizontal="center" vertical="center" shrinkToFit="1"/>
    </xf>
    <xf numFmtId="178" fontId="9" fillId="0" borderId="88" xfId="0" applyNumberFormat="1" applyFont="1" applyBorder="1" applyAlignment="1">
      <alignment vertical="center" shrinkToFit="1"/>
    </xf>
    <xf numFmtId="178" fontId="9" fillId="4" borderId="82" xfId="1" applyNumberFormat="1" applyFont="1" applyFill="1" applyBorder="1" applyAlignment="1">
      <alignment horizontal="center" vertical="center" shrinkToFit="1"/>
    </xf>
    <xf numFmtId="178" fontId="9" fillId="4" borderId="177" xfId="0" applyNumberFormat="1" applyFont="1" applyFill="1" applyBorder="1" applyAlignment="1">
      <alignment horizontal="center" vertical="center" shrinkToFit="1"/>
    </xf>
    <xf numFmtId="179" fontId="9" fillId="9" borderId="0" xfId="0" applyNumberFormat="1" applyFont="1" applyFill="1" applyAlignment="1">
      <alignment horizontal="center" vertical="center"/>
    </xf>
    <xf numFmtId="178" fontId="9" fillId="9" borderId="0" xfId="0" applyNumberFormat="1" applyFont="1" applyFill="1">
      <alignment vertical="center"/>
    </xf>
    <xf numFmtId="178" fontId="9" fillId="0" borderId="30" xfId="0" applyNumberFormat="1" applyFont="1" applyBorder="1" applyAlignment="1">
      <alignment horizontal="center" vertical="center" shrinkToFit="1"/>
    </xf>
    <xf numFmtId="178" fontId="9" fillId="4" borderId="178" xfId="0" applyNumberFormat="1" applyFont="1" applyFill="1" applyBorder="1" applyAlignment="1">
      <alignment horizontal="right" vertical="center" shrinkToFit="1"/>
    </xf>
    <xf numFmtId="178" fontId="9" fillId="0" borderId="153" xfId="0" applyNumberFormat="1" applyFont="1" applyBorder="1" applyAlignment="1">
      <alignment horizontal="center" vertical="center" shrinkToFit="1"/>
    </xf>
    <xf numFmtId="178" fontId="9" fillId="4" borderId="179" xfId="0" applyNumberFormat="1" applyFont="1" applyFill="1" applyBorder="1" applyAlignment="1">
      <alignment horizontal="right" vertical="center" shrinkToFit="1"/>
    </xf>
    <xf numFmtId="178" fontId="9" fillId="0" borderId="81" xfId="0" applyNumberFormat="1" applyFont="1" applyBorder="1" applyAlignment="1">
      <alignment horizontal="center" vertical="center" shrinkToFit="1"/>
    </xf>
    <xf numFmtId="178" fontId="9" fillId="4" borderId="177" xfId="0" applyNumberFormat="1" applyFont="1" applyFill="1" applyBorder="1" applyAlignment="1">
      <alignment horizontal="right" vertical="center" shrinkToFit="1"/>
    </xf>
    <xf numFmtId="178" fontId="9" fillId="0" borderId="102" xfId="0" applyNumberFormat="1" applyFont="1" applyBorder="1" applyAlignment="1">
      <alignment horizontal="center" vertical="center"/>
    </xf>
    <xf numFmtId="178" fontId="9" fillId="4" borderId="102" xfId="0" applyNumberFormat="1" applyFont="1" applyFill="1" applyBorder="1" applyAlignment="1">
      <alignment horizontal="right" vertical="center" shrinkToFit="1"/>
    </xf>
    <xf numFmtId="178" fontId="9" fillId="4" borderId="180" xfId="0" applyNumberFormat="1" applyFont="1" applyFill="1" applyBorder="1" applyAlignment="1">
      <alignment horizontal="right" vertical="center" shrinkToFit="1"/>
    </xf>
    <xf numFmtId="178" fontId="9" fillId="4" borderId="181" xfId="0" applyNumberFormat="1" applyFont="1" applyFill="1" applyBorder="1" applyAlignment="1">
      <alignment horizontal="right" vertical="center" shrinkToFit="1"/>
    </xf>
    <xf numFmtId="179" fontId="18" fillId="9" borderId="0" xfId="0" applyNumberFormat="1" applyFont="1" applyFill="1" applyAlignment="1">
      <alignment vertical="center" shrinkToFit="1"/>
    </xf>
    <xf numFmtId="179" fontId="9" fillId="9" borderId="0" xfId="0" applyNumberFormat="1" applyFont="1" applyFill="1" applyAlignment="1">
      <alignment vertical="center" shrinkToFit="1"/>
    </xf>
    <xf numFmtId="176" fontId="9" fillId="9" borderId="0" xfId="0" applyNumberFormat="1" applyFont="1" applyFill="1" applyAlignment="1">
      <alignment vertical="center" shrinkToFit="1"/>
    </xf>
    <xf numFmtId="179" fontId="9" fillId="9" borderId="0" xfId="0" applyNumberFormat="1" applyFont="1" applyFill="1" applyAlignment="1">
      <alignment horizontal="center" vertical="center" shrinkToFit="1"/>
    </xf>
    <xf numFmtId="178" fontId="9" fillId="9" borderId="0" xfId="0" applyNumberFormat="1" applyFont="1" applyFill="1" applyAlignment="1">
      <alignment vertical="center" shrinkToFit="1"/>
    </xf>
    <xf numFmtId="178" fontId="9" fillId="9" borderId="0" xfId="0" applyNumberFormat="1" applyFont="1" applyFill="1" applyAlignment="1">
      <alignment horizontal="center" vertical="center" shrinkToFit="1"/>
    </xf>
    <xf numFmtId="178" fontId="9" fillId="4" borderId="174" xfId="0" applyNumberFormat="1" applyFont="1" applyFill="1" applyBorder="1" applyAlignment="1">
      <alignment horizontal="right" vertical="center" shrinkToFit="1"/>
    </xf>
    <xf numFmtId="177" fontId="9" fillId="4" borderId="18" xfId="0" applyNumberFormat="1" applyFont="1" applyFill="1" applyBorder="1" applyAlignment="1">
      <alignment horizontal="center" vertical="center" shrinkToFit="1"/>
    </xf>
    <xf numFmtId="177" fontId="9" fillId="4" borderId="59" xfId="0" applyNumberFormat="1" applyFont="1" applyFill="1" applyBorder="1" applyAlignment="1">
      <alignment horizontal="center" vertical="center" shrinkToFit="1"/>
    </xf>
    <xf numFmtId="177" fontId="9" fillId="4" borderId="44" xfId="0" applyNumberFormat="1" applyFont="1" applyFill="1" applyBorder="1" applyAlignment="1">
      <alignment horizontal="center" vertical="center" shrinkToFit="1"/>
    </xf>
    <xf numFmtId="177" fontId="9" fillId="4" borderId="67" xfId="0" applyNumberFormat="1" applyFont="1" applyFill="1" applyBorder="1" applyAlignment="1">
      <alignment horizontal="center" vertical="center" shrinkToFit="1"/>
    </xf>
    <xf numFmtId="177" fontId="9" fillId="4" borderId="84" xfId="0" applyNumberFormat="1" applyFont="1" applyFill="1" applyBorder="1" applyAlignment="1">
      <alignment horizontal="center" vertical="center" shrinkToFit="1"/>
    </xf>
    <xf numFmtId="177" fontId="9" fillId="4" borderId="85" xfId="0" applyNumberFormat="1" applyFont="1" applyFill="1" applyBorder="1" applyAlignment="1">
      <alignment horizontal="center" vertical="center" shrinkToFit="1"/>
    </xf>
    <xf numFmtId="177" fontId="9" fillId="0" borderId="0" xfId="0" applyNumberFormat="1" applyFont="1" applyAlignment="1">
      <alignment horizontal="center" vertical="center" shrinkToFit="1"/>
    </xf>
    <xf numFmtId="177" fontId="9" fillId="0" borderId="30" xfId="0" applyNumberFormat="1" applyFont="1" applyBorder="1" applyAlignment="1">
      <alignment horizontal="right" vertical="center" shrinkToFit="1"/>
    </xf>
    <xf numFmtId="177" fontId="9" fillId="0" borderId="75" xfId="0" applyNumberFormat="1" applyFont="1" applyBorder="1" applyAlignment="1">
      <alignment horizontal="right" vertical="center" shrinkToFit="1"/>
    </xf>
    <xf numFmtId="177" fontId="9" fillId="0" borderId="153" xfId="0" applyNumberFormat="1" applyFont="1" applyBorder="1" applyAlignment="1">
      <alignment horizontal="right" vertical="center" shrinkToFit="1"/>
    </xf>
    <xf numFmtId="177" fontId="9" fillId="0" borderId="81" xfId="0" applyNumberFormat="1" applyFont="1" applyBorder="1" applyAlignment="1">
      <alignment horizontal="right" vertical="center" shrinkToFit="1"/>
    </xf>
    <xf numFmtId="177" fontId="9" fillId="0" borderId="102" xfId="0" applyNumberFormat="1" applyFont="1" applyBorder="1" applyAlignment="1">
      <alignment horizontal="right" vertical="center" shrinkToFit="1"/>
    </xf>
    <xf numFmtId="177" fontId="9" fillId="0" borderId="75" xfId="0" applyNumberFormat="1" applyFont="1" applyBorder="1" applyAlignment="1">
      <alignment vertical="center" shrinkToFit="1"/>
    </xf>
    <xf numFmtId="177" fontId="9" fillId="0" borderId="94" xfId="0" applyNumberFormat="1" applyFont="1" applyBorder="1" applyAlignment="1">
      <alignment vertical="center" shrinkToFit="1"/>
    </xf>
    <xf numFmtId="177" fontId="9" fillId="0" borderId="94" xfId="0" applyNumberFormat="1" applyFont="1" applyBorder="1" applyAlignment="1">
      <alignment horizontal="right" vertical="center" shrinkToFit="1"/>
    </xf>
    <xf numFmtId="0" fontId="13" fillId="4" borderId="12" xfId="0" applyFont="1" applyFill="1" applyBorder="1" applyAlignment="1">
      <alignment horizontal="center" vertical="center"/>
    </xf>
    <xf numFmtId="0" fontId="13" fillId="4" borderId="43"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3" xfId="0" applyFont="1" applyFill="1" applyBorder="1" applyAlignment="1">
      <alignment horizontal="center" vertical="center"/>
    </xf>
    <xf numFmtId="0" fontId="13" fillId="4" borderId="119" xfId="0" applyFont="1" applyFill="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center" vertical="center"/>
    </xf>
    <xf numFmtId="0" fontId="13" fillId="0" borderId="17" xfId="0" applyFont="1" applyBorder="1" applyAlignment="1">
      <alignment horizontal="center" vertical="center"/>
    </xf>
    <xf numFmtId="0" fontId="13" fillId="0" borderId="116" xfId="0" applyFont="1" applyBorder="1" applyAlignment="1">
      <alignment horizontal="center" vertical="center"/>
    </xf>
    <xf numFmtId="0" fontId="13" fillId="2" borderId="12"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0" xfId="0" applyFont="1" applyFill="1" applyAlignment="1">
      <alignment horizontal="center" vertical="center"/>
    </xf>
    <xf numFmtId="0" fontId="13" fillId="2" borderId="93" xfId="0" applyFont="1" applyFill="1" applyBorder="1" applyAlignment="1">
      <alignment horizontal="center" vertical="center"/>
    </xf>
    <xf numFmtId="0" fontId="13" fillId="2" borderId="94" xfId="0" applyFont="1" applyFill="1" applyBorder="1" applyAlignment="1">
      <alignment horizontal="center" vertical="center"/>
    </xf>
    <xf numFmtId="0" fontId="42" fillId="8" borderId="39"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10"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22" xfId="0" applyFont="1" applyFill="1" applyBorder="1" applyAlignment="1">
      <alignment horizontal="center" vertical="center"/>
    </xf>
    <xf numFmtId="0" fontId="13" fillId="8" borderId="17" xfId="0" applyFont="1" applyFill="1" applyBorder="1" applyAlignment="1">
      <alignment horizontal="center" vertical="center"/>
    </xf>
    <xf numFmtId="0" fontId="13" fillId="7" borderId="12" xfId="0" applyFont="1" applyFill="1" applyBorder="1" applyAlignment="1">
      <alignment horizontal="center" vertical="center"/>
    </xf>
    <xf numFmtId="0" fontId="13" fillId="7" borderId="43"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93" xfId="0" applyFont="1" applyFill="1" applyBorder="1" applyAlignment="1">
      <alignment horizontal="center" vertical="center"/>
    </xf>
    <xf numFmtId="0" fontId="13" fillId="7" borderId="119" xfId="0" applyFont="1" applyFill="1" applyBorder="1" applyAlignment="1">
      <alignment horizontal="center" vertical="center"/>
    </xf>
    <xf numFmtId="0" fontId="42" fillId="7" borderId="17"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6" xfId="0" applyFont="1" applyFill="1" applyBorder="1" applyAlignment="1">
      <alignment horizontal="center" vertical="center"/>
    </xf>
    <xf numFmtId="0" fontId="43" fillId="0" borderId="17" xfId="0" applyFont="1" applyBorder="1" applyAlignment="1">
      <alignment horizontal="center" vertical="center"/>
    </xf>
    <xf numFmtId="0" fontId="42" fillId="7" borderId="15" xfId="0" applyFont="1" applyFill="1" applyBorder="1" applyAlignment="1">
      <alignment horizontal="left" vertical="center" wrapText="1"/>
    </xf>
    <xf numFmtId="0" fontId="42" fillId="7" borderId="6" xfId="0" applyFont="1" applyFill="1" applyBorder="1" applyAlignment="1">
      <alignment horizontal="left" vertical="center" wrapText="1"/>
    </xf>
    <xf numFmtId="0" fontId="42" fillId="7" borderId="27" xfId="0" applyFont="1" applyFill="1" applyBorder="1" applyAlignment="1">
      <alignment horizontal="left" vertical="center" wrapText="1"/>
    </xf>
    <xf numFmtId="0" fontId="13" fillId="8" borderId="116" xfId="0" applyFont="1" applyFill="1" applyBorder="1" applyAlignment="1">
      <alignment horizontal="center" vertical="center"/>
    </xf>
    <xf numFmtId="0" fontId="13" fillId="8" borderId="115" xfId="0" applyFont="1" applyFill="1" applyBorder="1" applyAlignment="1">
      <alignment horizontal="center" vertical="center"/>
    </xf>
    <xf numFmtId="0" fontId="13" fillId="7" borderId="6" xfId="0" applyFont="1" applyFill="1" applyBorder="1" applyAlignment="1">
      <alignment horizontal="left" vertical="center" wrapText="1"/>
    </xf>
    <xf numFmtId="0" fontId="13" fillId="7" borderId="27"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 xfId="0" applyFont="1" applyBorder="1" applyAlignment="1">
      <alignment horizontal="left" vertical="center" wrapText="1"/>
    </xf>
    <xf numFmtId="0" fontId="13" fillId="0" borderId="22" xfId="0" applyFont="1" applyBorder="1" applyAlignment="1">
      <alignment horizontal="left" vertical="center" wrapText="1"/>
    </xf>
    <xf numFmtId="0" fontId="1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45" fillId="8" borderId="39"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115" xfId="0" applyFont="1" applyFill="1" applyBorder="1" applyAlignment="1">
      <alignment horizontal="center" vertical="center" wrapText="1"/>
    </xf>
    <xf numFmtId="0" fontId="42" fillId="7" borderId="17" xfId="0" applyFont="1" applyFill="1" applyBorder="1" applyAlignment="1">
      <alignment horizontal="left" vertical="center" wrapText="1"/>
    </xf>
    <xf numFmtId="0" fontId="42" fillId="7" borderId="1" xfId="0" applyFont="1" applyFill="1" applyBorder="1" applyAlignment="1">
      <alignment horizontal="left" vertical="center" wrapText="1"/>
    </xf>
    <xf numFmtId="0" fontId="8" fillId="8" borderId="39" xfId="0" applyFont="1" applyFill="1" applyBorder="1" applyAlignment="1">
      <alignment horizontal="center" vertical="center" wrapText="1"/>
    </xf>
    <xf numFmtId="0" fontId="13" fillId="0" borderId="19" xfId="0" applyFont="1" applyBorder="1" applyAlignment="1">
      <alignment horizontal="center" vertical="center"/>
    </xf>
    <xf numFmtId="0" fontId="42" fillId="7" borderId="17" xfId="0" applyFont="1" applyFill="1" applyBorder="1" applyAlignment="1">
      <alignment horizontal="center" vertical="center" wrapText="1"/>
    </xf>
    <xf numFmtId="0" fontId="42" fillId="7" borderId="1" xfId="0" applyFont="1" applyFill="1" applyBorder="1" applyAlignment="1">
      <alignment horizontal="center" vertical="center" wrapText="1"/>
    </xf>
    <xf numFmtId="0" fontId="42" fillId="7" borderId="6" xfId="0" applyFont="1" applyFill="1" applyBorder="1" applyAlignment="1">
      <alignment horizontal="center" vertical="center" wrapText="1"/>
    </xf>
    <xf numFmtId="0" fontId="42" fillId="7" borderId="27" xfId="0" applyFont="1" applyFill="1" applyBorder="1" applyAlignment="1">
      <alignment horizontal="center" vertical="center" wrapText="1"/>
    </xf>
    <xf numFmtId="0" fontId="40" fillId="4" borderId="2" xfId="0" applyFont="1" applyFill="1" applyBorder="1" applyAlignment="1">
      <alignment horizontal="right" vertical="center"/>
    </xf>
    <xf numFmtId="0" fontId="40" fillId="4" borderId="7" xfId="0" applyFont="1" applyFill="1" applyBorder="1" applyAlignment="1">
      <alignment horizontal="right" vertical="center"/>
    </xf>
    <xf numFmtId="0" fontId="40" fillId="4" borderId="7" xfId="0" applyFont="1" applyFill="1" applyBorder="1" applyAlignment="1">
      <alignment horizontal="left" vertical="center"/>
    </xf>
    <xf numFmtId="0" fontId="40" fillId="4" borderId="3" xfId="0" applyFont="1" applyFill="1" applyBorder="1" applyAlignment="1">
      <alignment horizontal="left" vertical="center"/>
    </xf>
    <xf numFmtId="0" fontId="6" fillId="0" borderId="19" xfId="0" applyFont="1" applyBorder="1" applyAlignment="1">
      <alignment horizontal="center" vertical="center"/>
    </xf>
    <xf numFmtId="49" fontId="41" fillId="0" borderId="19" xfId="0" applyNumberFormat="1" applyFont="1" applyBorder="1" applyAlignment="1">
      <alignment horizontal="center" vertical="center"/>
    </xf>
    <xf numFmtId="0" fontId="41" fillId="0" borderId="19" xfId="0" applyFont="1" applyBorder="1" applyAlignment="1">
      <alignment horizontal="center" vertical="center"/>
    </xf>
    <xf numFmtId="0" fontId="13" fillId="0" borderId="50" xfId="0" applyFont="1" applyBorder="1" applyAlignment="1">
      <alignment horizontal="center" vertical="center"/>
    </xf>
    <xf numFmtId="0" fontId="13" fillId="0" borderId="17" xfId="0" applyFont="1" applyBorder="1" applyAlignment="1">
      <alignment horizontal="center" vertical="center" textRotation="255" wrapText="1"/>
    </xf>
    <xf numFmtId="0" fontId="13" fillId="0" borderId="1" xfId="0" applyFont="1" applyBorder="1" applyAlignment="1">
      <alignment horizontal="center" vertical="center" textRotation="255"/>
    </xf>
    <xf numFmtId="0" fontId="13" fillId="0" borderId="22" xfId="0" applyFont="1" applyBorder="1" applyAlignment="1">
      <alignment horizontal="center" vertical="center" textRotation="255"/>
    </xf>
    <xf numFmtId="0" fontId="13" fillId="0" borderId="2" xfId="0" applyFont="1" applyBorder="1" applyAlignment="1">
      <alignment horizontal="center" vertical="center"/>
    </xf>
    <xf numFmtId="178" fontId="39" fillId="0" borderId="73" xfId="0" applyNumberFormat="1" applyFont="1" applyBorder="1" applyAlignment="1">
      <alignment horizontal="center" vertical="center"/>
    </xf>
    <xf numFmtId="178" fontId="9" fillId="0" borderId="114" xfId="0" applyNumberFormat="1" applyFont="1" applyBorder="1" applyAlignment="1">
      <alignment horizontal="center" vertical="center"/>
    </xf>
    <xf numFmtId="178" fontId="10" fillId="0" borderId="15" xfId="0" applyNumberFormat="1" applyFont="1" applyBorder="1" applyAlignment="1">
      <alignment horizontal="center" vertical="center" wrapText="1"/>
    </xf>
    <xf numFmtId="178" fontId="10" fillId="0" borderId="117" xfId="0" applyNumberFormat="1" applyFont="1" applyBorder="1" applyAlignment="1">
      <alignment horizontal="center" vertical="center" wrapText="1"/>
    </xf>
    <xf numFmtId="178" fontId="10" fillId="0" borderId="24" xfId="0" applyNumberFormat="1" applyFont="1" applyBorder="1" applyAlignment="1">
      <alignment horizontal="center" vertical="center" wrapText="1"/>
    </xf>
    <xf numFmtId="178" fontId="10" fillId="0" borderId="118" xfId="0" applyNumberFormat="1" applyFont="1" applyBorder="1" applyAlignment="1">
      <alignment horizontal="center" vertical="center" wrapText="1"/>
    </xf>
    <xf numFmtId="178" fontId="9" fillId="0" borderId="25" xfId="0" applyNumberFormat="1" applyFont="1" applyBorder="1" applyAlignment="1">
      <alignment horizontal="center" vertical="center"/>
    </xf>
    <xf numFmtId="179" fontId="25" fillId="0" borderId="19" xfId="0" applyNumberFormat="1" applyFont="1" applyBorder="1" applyAlignment="1">
      <alignment horizontal="center" vertical="center"/>
    </xf>
    <xf numFmtId="179" fontId="25" fillId="0" borderId="2" xfId="0" applyNumberFormat="1" applyFont="1" applyBorder="1" applyAlignment="1">
      <alignment horizontal="center" vertical="center"/>
    </xf>
    <xf numFmtId="179" fontId="25" fillId="0" borderId="3" xfId="0" applyNumberFormat="1" applyFont="1" applyBorder="1" applyAlignment="1">
      <alignment horizontal="center" vertical="center"/>
    </xf>
    <xf numFmtId="179" fontId="25" fillId="0" borderId="7" xfId="0" applyNumberFormat="1" applyFont="1" applyBorder="1" applyAlignment="1">
      <alignment horizontal="center" vertical="center"/>
    </xf>
    <xf numFmtId="178" fontId="9" fillId="0" borderId="17" xfId="0" applyNumberFormat="1" applyFont="1" applyBorder="1" applyAlignment="1">
      <alignment horizontal="center" vertical="center" textRotation="255"/>
    </xf>
    <xf numFmtId="178" fontId="9" fillId="0" borderId="1" xfId="0" applyNumberFormat="1" applyFont="1" applyBorder="1" applyAlignment="1">
      <alignment horizontal="center" vertical="center" textRotation="255"/>
    </xf>
    <xf numFmtId="178" fontId="9" fillId="0" borderId="116" xfId="0" applyNumberFormat="1" applyFont="1" applyBorder="1" applyAlignment="1">
      <alignment horizontal="center" vertical="center" textRotation="255"/>
    </xf>
    <xf numFmtId="178" fontId="9" fillId="0" borderId="16" xfId="0" applyNumberFormat="1" applyFont="1" applyBorder="1" applyAlignment="1">
      <alignment horizontal="center" vertical="center" textRotation="255"/>
    </xf>
    <xf numFmtId="178" fontId="9" fillId="0" borderId="8" xfId="0" applyNumberFormat="1" applyFont="1" applyBorder="1" applyAlignment="1">
      <alignment horizontal="center" vertical="center" textRotation="255"/>
    </xf>
    <xf numFmtId="178" fontId="9" fillId="0" borderId="17" xfId="0" applyNumberFormat="1" applyFont="1" applyBorder="1" applyAlignment="1">
      <alignment horizontal="center" vertical="center" wrapText="1"/>
    </xf>
    <xf numFmtId="178" fontId="9" fillId="0" borderId="1" xfId="0" applyNumberFormat="1" applyFont="1" applyBorder="1" applyAlignment="1">
      <alignment horizontal="center" vertical="center" wrapText="1"/>
    </xf>
    <xf numFmtId="178" fontId="9" fillId="0" borderId="15" xfId="0" applyNumberFormat="1" applyFont="1" applyBorder="1" applyAlignment="1">
      <alignment horizontal="center" vertical="center"/>
    </xf>
    <xf numFmtId="178" fontId="9" fillId="0" borderId="34" xfId="0" applyNumberFormat="1" applyFont="1" applyBorder="1" applyAlignment="1">
      <alignment horizontal="center" vertical="center"/>
    </xf>
    <xf numFmtId="178" fontId="9" fillId="0" borderId="35" xfId="0" applyNumberFormat="1" applyFont="1" applyBorder="1" applyAlignment="1">
      <alignment horizontal="center" vertical="center"/>
    </xf>
    <xf numFmtId="178" fontId="9" fillId="0" borderId="23" xfId="0" applyNumberFormat="1" applyFont="1" applyBorder="1" applyAlignment="1">
      <alignment horizontal="center" vertical="center" wrapText="1"/>
    </xf>
    <xf numFmtId="178" fontId="9" fillId="0" borderId="5" xfId="0" applyNumberFormat="1" applyFont="1" applyBorder="1" applyAlignment="1">
      <alignment horizontal="center" vertical="center" wrapText="1"/>
    </xf>
    <xf numFmtId="178" fontId="10" fillId="0" borderId="34" xfId="0" applyNumberFormat="1" applyFont="1" applyBorder="1" applyAlignment="1">
      <alignment horizontal="center" vertical="center"/>
    </xf>
    <xf numFmtId="178" fontId="9" fillId="0" borderId="7" xfId="0" applyNumberFormat="1" applyFont="1" applyBorder="1" applyAlignment="1">
      <alignment horizontal="center" vertical="center"/>
    </xf>
    <xf numFmtId="178" fontId="9" fillId="0" borderId="20" xfId="0" applyNumberFormat="1" applyFont="1" applyBorder="1" applyAlignment="1">
      <alignment horizontal="center" vertical="center"/>
    </xf>
    <xf numFmtId="178" fontId="9" fillId="0" borderId="23" xfId="0" applyNumberFormat="1" applyFont="1" applyBorder="1" applyAlignment="1">
      <alignment horizontal="center" vertical="center" textRotation="255"/>
    </xf>
    <xf numFmtId="178" fontId="9" fillId="0" borderId="5" xfId="0" applyNumberFormat="1" applyFont="1" applyBorder="1" applyAlignment="1">
      <alignment horizontal="center" vertical="center" textRotation="255"/>
    </xf>
    <xf numFmtId="178" fontId="9" fillId="0" borderId="115" xfId="0" applyNumberFormat="1" applyFont="1" applyBorder="1" applyAlignment="1">
      <alignment horizontal="center" vertical="center" textRotation="255"/>
    </xf>
    <xf numFmtId="178" fontId="9" fillId="0" borderId="18" xfId="0" applyNumberFormat="1" applyFont="1" applyBorder="1" applyAlignment="1">
      <alignment horizontal="center" vertical="center" wrapText="1"/>
    </xf>
    <xf numFmtId="178" fontId="9" fillId="0" borderId="13" xfId="0" applyNumberFormat="1" applyFont="1" applyBorder="1" applyAlignment="1">
      <alignment horizontal="center" vertical="center" wrapText="1"/>
    </xf>
    <xf numFmtId="178" fontId="9" fillId="0" borderId="93" xfId="0" applyNumberFormat="1" applyFont="1" applyBorder="1" applyAlignment="1">
      <alignment horizontal="center" vertical="center" wrapText="1"/>
    </xf>
    <xf numFmtId="178" fontId="9" fillId="0" borderId="19" xfId="0" applyNumberFormat="1" applyFont="1" applyBorder="1" applyAlignment="1">
      <alignment horizontal="center" vertical="center"/>
    </xf>
    <xf numFmtId="178" fontId="9" fillId="0" borderId="2" xfId="0" applyNumberFormat="1" applyFont="1" applyBorder="1" applyAlignment="1">
      <alignment horizontal="center" vertical="center"/>
    </xf>
    <xf numFmtId="178" fontId="9" fillId="0" borderId="24" xfId="0" applyNumberFormat="1" applyFont="1" applyBorder="1" applyAlignment="1">
      <alignment horizontal="center" vertical="center" textRotation="255"/>
    </xf>
    <xf numFmtId="178" fontId="9" fillId="0" borderId="21" xfId="0" applyNumberFormat="1" applyFont="1" applyBorder="1" applyAlignment="1">
      <alignment horizontal="center" vertical="center" textRotation="255"/>
    </xf>
    <xf numFmtId="178" fontId="9" fillId="0" borderId="118" xfId="0" applyNumberFormat="1" applyFont="1" applyBorder="1" applyAlignment="1">
      <alignment horizontal="center" vertical="center" textRotation="255"/>
    </xf>
    <xf numFmtId="178" fontId="9" fillId="0" borderId="34" xfId="0" applyNumberFormat="1" applyFont="1" applyBorder="1" applyAlignment="1">
      <alignment horizontal="center" vertical="center" wrapText="1"/>
    </xf>
    <xf numFmtId="178" fontId="9" fillId="0" borderId="16" xfId="0" applyNumberFormat="1" applyFont="1" applyBorder="1" applyAlignment="1">
      <alignment horizontal="center" vertical="center" wrapText="1"/>
    </xf>
    <xf numFmtId="178" fontId="9" fillId="0" borderId="4" xfId="0" applyNumberFormat="1" applyFont="1" applyBorder="1" applyAlignment="1">
      <alignment horizontal="center" vertical="center" wrapText="1"/>
    </xf>
    <xf numFmtId="178" fontId="9" fillId="0" borderId="46" xfId="0" applyNumberFormat="1" applyFont="1" applyBorder="1" applyAlignment="1">
      <alignment horizontal="center" vertical="center" wrapText="1"/>
    </xf>
    <xf numFmtId="178" fontId="52" fillId="0" borderId="34" xfId="0" applyNumberFormat="1" applyFont="1" applyBorder="1" applyAlignment="1">
      <alignment horizontal="center" vertical="center" wrapText="1"/>
    </xf>
    <xf numFmtId="178" fontId="51" fillId="0" borderId="24" xfId="0" applyNumberFormat="1" applyFont="1" applyBorder="1" applyAlignment="1">
      <alignment horizontal="center" vertical="center" textRotation="255"/>
    </xf>
    <xf numFmtId="178" fontId="52" fillId="0" borderId="18" xfId="0" applyNumberFormat="1" applyFont="1" applyBorder="1" applyAlignment="1">
      <alignment horizontal="center" vertical="center" wrapText="1"/>
    </xf>
    <xf numFmtId="178" fontId="9" fillId="0" borderId="9" xfId="0" applyNumberFormat="1" applyFont="1" applyBorder="1" applyAlignment="1">
      <alignment horizontal="center" vertical="center" wrapText="1"/>
    </xf>
    <xf numFmtId="178" fontId="9" fillId="0" borderId="17" xfId="0" applyNumberFormat="1" applyFont="1" applyBorder="1" applyAlignment="1">
      <alignment horizontal="center" vertical="center"/>
    </xf>
    <xf numFmtId="178" fontId="9" fillId="0" borderId="1" xfId="0" applyNumberFormat="1" applyFont="1" applyBorder="1" applyAlignment="1">
      <alignment horizontal="center" vertical="center"/>
    </xf>
    <xf numFmtId="178" fontId="53" fillId="0" borderId="11" xfId="0" applyNumberFormat="1" applyFont="1" applyBorder="1" applyAlignment="1">
      <alignment horizontal="center" vertical="center"/>
    </xf>
    <xf numFmtId="178" fontId="53" fillId="0" borderId="7" xfId="0" applyNumberFormat="1" applyFont="1" applyBorder="1" applyAlignment="1">
      <alignment horizontal="center" vertical="center"/>
    </xf>
    <xf numFmtId="178" fontId="53" fillId="0" borderId="3" xfId="0" applyNumberFormat="1" applyFont="1" applyBorder="1" applyAlignment="1">
      <alignment horizontal="center" vertical="center"/>
    </xf>
    <xf numFmtId="178" fontId="9" fillId="0" borderId="115" xfId="0" applyNumberFormat="1" applyFont="1" applyBorder="1" applyAlignment="1">
      <alignment horizontal="center" vertical="center" wrapText="1"/>
    </xf>
    <xf numFmtId="178" fontId="9" fillId="0" borderId="16" xfId="0" applyNumberFormat="1" applyFont="1" applyBorder="1" applyAlignment="1">
      <alignment horizontal="center" vertical="center"/>
    </xf>
    <xf numFmtId="178" fontId="9" fillId="0" borderId="8" xfId="0" applyNumberFormat="1" applyFont="1" applyBorder="1" applyAlignment="1">
      <alignment horizontal="center" vertical="center"/>
    </xf>
    <xf numFmtId="178" fontId="51" fillId="0" borderId="18" xfId="0" applyNumberFormat="1" applyFont="1" applyBorder="1" applyAlignment="1">
      <alignment horizontal="center" vertical="center" wrapText="1"/>
    </xf>
    <xf numFmtId="178" fontId="9" fillId="0" borderId="23" xfId="0" applyNumberFormat="1" applyFont="1" applyBorder="1" applyAlignment="1">
      <alignment horizontal="center" vertical="center"/>
    </xf>
    <xf numFmtId="178" fontId="9" fillId="0" borderId="5" xfId="0" applyNumberFormat="1" applyFont="1" applyBorder="1" applyAlignment="1">
      <alignment horizontal="center" vertical="center"/>
    </xf>
    <xf numFmtId="178" fontId="52" fillId="0" borderId="11" xfId="0" applyNumberFormat="1" applyFont="1" applyBorder="1" applyAlignment="1">
      <alignment horizontal="center" vertical="center"/>
    </xf>
    <xf numFmtId="178" fontId="9" fillId="0" borderId="3" xfId="0" applyNumberFormat="1" applyFont="1" applyBorder="1" applyAlignment="1">
      <alignment horizontal="center" vertical="center"/>
    </xf>
    <xf numFmtId="178" fontId="10" fillId="0" borderId="11" xfId="0" applyNumberFormat="1" applyFont="1" applyBorder="1" applyAlignment="1">
      <alignment horizontal="center" vertical="center"/>
    </xf>
    <xf numFmtId="178" fontId="9" fillId="0" borderId="172" xfId="0" applyNumberFormat="1" applyFont="1" applyBorder="1" applyAlignment="1">
      <alignment horizontal="center" vertical="center" textRotation="255"/>
    </xf>
    <xf numFmtId="178" fontId="9" fillId="0" borderId="173" xfId="0" applyNumberFormat="1" applyFont="1" applyBorder="1" applyAlignment="1">
      <alignment horizontal="center" vertical="center" textRotation="255"/>
    </xf>
    <xf numFmtId="178" fontId="9" fillId="0" borderId="174" xfId="0" applyNumberFormat="1" applyFont="1" applyBorder="1" applyAlignment="1">
      <alignment horizontal="center" vertical="center" textRotation="255"/>
    </xf>
    <xf numFmtId="178" fontId="9" fillId="0" borderId="11" xfId="0" applyNumberFormat="1" applyFont="1" applyBorder="1" applyAlignment="1">
      <alignment horizontal="center" vertical="center"/>
    </xf>
    <xf numFmtId="178" fontId="10" fillId="0" borderId="18" xfId="0" applyNumberFormat="1" applyFont="1" applyBorder="1" applyAlignment="1">
      <alignment horizontal="center" vertical="center"/>
    </xf>
    <xf numFmtId="178" fontId="39" fillId="0" borderId="24" xfId="0" applyNumberFormat="1" applyFont="1" applyBorder="1" applyAlignment="1">
      <alignment horizontal="center" vertical="center" textRotation="255"/>
    </xf>
    <xf numFmtId="178" fontId="39" fillId="0" borderId="21" xfId="0" applyNumberFormat="1" applyFont="1" applyBorder="1" applyAlignment="1">
      <alignment horizontal="center" vertical="center" textRotation="255"/>
    </xf>
    <xf numFmtId="178" fontId="39" fillId="0" borderId="118" xfId="0" applyNumberFormat="1" applyFont="1" applyBorder="1" applyAlignment="1">
      <alignment horizontal="center" vertical="center" textRotation="255"/>
    </xf>
    <xf numFmtId="178" fontId="10" fillId="0" borderId="19" xfId="0" applyNumberFormat="1" applyFont="1" applyBorder="1" applyAlignment="1">
      <alignment horizontal="center" vertical="center"/>
    </xf>
    <xf numFmtId="178" fontId="10" fillId="0" borderId="28" xfId="0" applyNumberFormat="1" applyFont="1" applyBorder="1" applyAlignment="1">
      <alignment horizontal="center" vertical="center" wrapText="1"/>
    </xf>
    <xf numFmtId="178" fontId="9" fillId="0" borderId="11" xfId="0" applyNumberFormat="1" applyFont="1" applyBorder="1" applyAlignment="1">
      <alignment horizontal="center" vertical="center" wrapText="1"/>
    </xf>
    <xf numFmtId="178" fontId="9" fillId="0" borderId="14" xfId="0" applyNumberFormat="1" applyFont="1" applyBorder="1" applyAlignment="1">
      <alignment horizontal="center" vertical="center" wrapText="1"/>
    </xf>
    <xf numFmtId="178" fontId="9" fillId="0" borderId="73" xfId="0" applyNumberFormat="1" applyFont="1" applyBorder="1" applyAlignment="1">
      <alignment horizontal="center" vertical="center"/>
    </xf>
    <xf numFmtId="178" fontId="53" fillId="0" borderId="28" xfId="0" applyNumberFormat="1" applyFont="1" applyBorder="1" applyAlignment="1">
      <alignment horizontal="center" vertical="center"/>
    </xf>
    <xf numFmtId="178" fontId="9" fillId="0" borderId="29" xfId="0" applyNumberFormat="1" applyFont="1" applyBorder="1" applyAlignment="1">
      <alignment horizontal="center" vertical="center"/>
    </xf>
    <xf numFmtId="178" fontId="9" fillId="0" borderId="40" xfId="0" applyNumberFormat="1" applyFont="1" applyBorder="1" applyAlignment="1">
      <alignment horizontal="center" vertical="center"/>
    </xf>
    <xf numFmtId="178" fontId="9" fillId="0" borderId="8" xfId="0" applyNumberFormat="1" applyFont="1" applyBorder="1" applyAlignment="1">
      <alignment horizontal="center" vertical="center" wrapText="1"/>
    </xf>
    <xf numFmtId="178" fontId="9" fillId="0" borderId="15" xfId="0" applyNumberFormat="1" applyFont="1" applyBorder="1" applyAlignment="1">
      <alignment horizontal="center" vertical="center" shrinkToFit="1"/>
    </xf>
    <xf numFmtId="178" fontId="9" fillId="0" borderId="35" xfId="0" applyNumberFormat="1" applyFont="1" applyBorder="1" applyAlignment="1">
      <alignment horizontal="center" vertical="center" shrinkToFit="1"/>
    </xf>
    <xf numFmtId="178" fontId="9" fillId="0" borderId="6" xfId="0" applyNumberFormat="1" applyFont="1" applyBorder="1" applyAlignment="1">
      <alignment horizontal="center" vertical="center" shrinkToFit="1"/>
    </xf>
    <xf numFmtId="178" fontId="9" fillId="0" borderId="32" xfId="0" applyNumberFormat="1" applyFont="1" applyBorder="1" applyAlignment="1">
      <alignment horizontal="center" vertical="center" shrinkToFit="1"/>
    </xf>
    <xf numFmtId="178" fontId="9" fillId="0" borderId="27" xfId="0" applyNumberFormat="1" applyFont="1" applyBorder="1" applyAlignment="1">
      <alignment horizontal="center" vertical="center" shrinkToFit="1"/>
    </xf>
    <xf numFmtId="178" fontId="9" fillId="0" borderId="26" xfId="0" applyNumberFormat="1" applyFont="1" applyBorder="1" applyAlignment="1">
      <alignment horizontal="center" vertical="center" shrinkToFit="1"/>
    </xf>
    <xf numFmtId="178" fontId="21" fillId="0" borderId="24" xfId="0" applyNumberFormat="1" applyFont="1" applyBorder="1" applyAlignment="1">
      <alignment horizontal="center" vertical="center" wrapText="1"/>
    </xf>
    <xf numFmtId="178" fontId="21" fillId="0" borderId="21" xfId="0" applyNumberFormat="1" applyFont="1" applyBorder="1" applyAlignment="1">
      <alignment horizontal="center" vertical="center" wrapText="1"/>
    </xf>
    <xf numFmtId="178" fontId="21" fillId="0" borderId="118" xfId="0" applyNumberFormat="1" applyFont="1" applyBorder="1" applyAlignment="1">
      <alignment horizontal="center" vertical="center" wrapText="1"/>
    </xf>
    <xf numFmtId="178" fontId="55" fillId="0" borderId="11" xfId="0" applyNumberFormat="1" applyFont="1" applyBorder="1" applyAlignment="1">
      <alignment horizontal="center" vertical="center"/>
    </xf>
    <xf numFmtId="178" fontId="51" fillId="0" borderId="11" xfId="0" applyNumberFormat="1" applyFont="1" applyBorder="1" applyAlignment="1">
      <alignment horizontal="center" vertical="center" wrapText="1"/>
    </xf>
    <xf numFmtId="178" fontId="51" fillId="0" borderId="7" xfId="0" applyNumberFormat="1" applyFont="1" applyBorder="1" applyAlignment="1">
      <alignment horizontal="center" vertical="center" wrapText="1"/>
    </xf>
    <xf numFmtId="178" fontId="55" fillId="0" borderId="11" xfId="0" applyNumberFormat="1" applyFont="1" applyBorder="1" applyAlignment="1">
      <alignment horizontal="center" vertical="center" wrapText="1"/>
    </xf>
    <xf numFmtId="178" fontId="55" fillId="0" borderId="7" xfId="0" applyNumberFormat="1" applyFont="1" applyBorder="1" applyAlignment="1">
      <alignment horizontal="center" vertical="center" wrapText="1"/>
    </xf>
    <xf numFmtId="178" fontId="12" fillId="0" borderId="11" xfId="0" applyNumberFormat="1" applyFont="1" applyBorder="1" applyAlignment="1">
      <alignment horizontal="center" vertical="center" wrapText="1"/>
    </xf>
    <xf numFmtId="178" fontId="12" fillId="0" borderId="7" xfId="0" applyNumberFormat="1" applyFont="1" applyBorder="1" applyAlignment="1">
      <alignment horizontal="center" vertical="center" wrapText="1"/>
    </xf>
    <xf numFmtId="178" fontId="12" fillId="0" borderId="20" xfId="0" applyNumberFormat="1" applyFont="1" applyBorder="1" applyAlignment="1">
      <alignment horizontal="center" vertical="center" wrapText="1"/>
    </xf>
    <xf numFmtId="178" fontId="9" fillId="0" borderId="7" xfId="0" applyNumberFormat="1" applyFont="1" applyBorder="1" applyAlignment="1">
      <alignment horizontal="center" vertical="center" wrapText="1"/>
    </xf>
    <xf numFmtId="178" fontId="9" fillId="0" borderId="20" xfId="0" applyNumberFormat="1" applyFont="1" applyBorder="1" applyAlignment="1">
      <alignment horizontal="center" vertical="center" wrapText="1"/>
    </xf>
    <xf numFmtId="178" fontId="10" fillId="0" borderId="28" xfId="0" applyNumberFormat="1" applyFont="1" applyBorder="1" applyAlignment="1">
      <alignment horizontal="center" vertical="center"/>
    </xf>
    <xf numFmtId="178" fontId="10" fillId="0" borderId="29" xfId="0" applyNumberFormat="1" applyFont="1" applyBorder="1" applyAlignment="1">
      <alignment horizontal="center" vertical="center"/>
    </xf>
    <xf numFmtId="178" fontId="10" fillId="0" borderId="40" xfId="0" applyNumberFormat="1" applyFont="1" applyBorder="1" applyAlignment="1">
      <alignment horizontal="center" vertical="center"/>
    </xf>
    <xf numFmtId="178" fontId="9" fillId="0" borderId="12" xfId="0" applyNumberFormat="1" applyFont="1" applyBorder="1" applyAlignment="1">
      <alignment horizontal="center" vertical="center" wrapText="1"/>
    </xf>
    <xf numFmtId="178" fontId="9" fillId="0" borderId="30" xfId="0" applyNumberFormat="1" applyFont="1" applyBorder="1" applyAlignment="1">
      <alignment horizontal="center" vertical="center"/>
    </xf>
    <xf numFmtId="178" fontId="9" fillId="0" borderId="31" xfId="0" applyNumberFormat="1" applyFont="1" applyBorder="1" applyAlignment="1">
      <alignment horizontal="center" vertical="center"/>
    </xf>
    <xf numFmtId="178" fontId="9" fillId="0" borderId="13" xfId="0" applyNumberFormat="1" applyFont="1" applyBorder="1" applyAlignment="1">
      <alignment horizontal="center" vertical="center"/>
    </xf>
    <xf numFmtId="178" fontId="9" fillId="0" borderId="0" xfId="0" applyNumberFormat="1" applyFont="1" applyAlignment="1">
      <alignment horizontal="center" vertical="center"/>
    </xf>
    <xf numFmtId="178" fontId="9" fillId="0" borderId="32" xfId="0" applyNumberFormat="1" applyFont="1" applyBorder="1" applyAlignment="1">
      <alignment horizontal="center" vertical="center"/>
    </xf>
    <xf numFmtId="178" fontId="9" fillId="0" borderId="9" xfId="0" applyNumberFormat="1" applyFont="1" applyBorder="1" applyAlignment="1">
      <alignment horizontal="center" vertical="center"/>
    </xf>
    <xf numFmtId="178" fontId="9" fillId="0" borderId="4" xfId="0" applyNumberFormat="1" applyFont="1" applyBorder="1" applyAlignment="1">
      <alignment horizontal="center" vertical="center"/>
    </xf>
    <xf numFmtId="178" fontId="9" fillId="0" borderId="26" xfId="0" applyNumberFormat="1" applyFont="1" applyBorder="1" applyAlignment="1">
      <alignment horizontal="center" vertical="center"/>
    </xf>
    <xf numFmtId="178" fontId="25" fillId="0" borderId="31" xfId="0" applyNumberFormat="1" applyFont="1" applyBorder="1" applyAlignment="1">
      <alignment horizontal="center" vertical="center" wrapText="1"/>
    </xf>
    <xf numFmtId="178" fontId="25" fillId="0" borderId="32" xfId="0" applyNumberFormat="1" applyFont="1" applyBorder="1" applyAlignment="1">
      <alignment horizontal="center" vertical="center" wrapText="1"/>
    </xf>
    <xf numFmtId="178" fontId="25" fillId="0" borderId="130" xfId="0" applyNumberFormat="1" applyFont="1" applyBorder="1" applyAlignment="1">
      <alignment horizontal="center" vertical="center" wrapText="1"/>
    </xf>
    <xf numFmtId="178" fontId="51" fillId="0" borderId="18" xfId="0" applyNumberFormat="1" applyFont="1" applyBorder="1" applyAlignment="1">
      <alignment horizontal="center" vertical="center"/>
    </xf>
    <xf numFmtId="178" fontId="51" fillId="0" borderId="34" xfId="0" applyNumberFormat="1" applyFont="1" applyBorder="1" applyAlignment="1">
      <alignment horizontal="center" vertical="center"/>
    </xf>
    <xf numFmtId="178" fontId="51" fillId="0" borderId="35" xfId="0" applyNumberFormat="1" applyFont="1" applyBorder="1" applyAlignment="1">
      <alignment horizontal="center" vertical="center"/>
    </xf>
    <xf numFmtId="178" fontId="12" fillId="0" borderId="18" xfId="0" applyNumberFormat="1" applyFont="1" applyBorder="1" applyAlignment="1">
      <alignment horizontal="center" vertical="center"/>
    </xf>
    <xf numFmtId="178" fontId="12" fillId="0" borderId="34" xfId="0" applyNumberFormat="1" applyFont="1" applyBorder="1" applyAlignment="1">
      <alignment horizontal="center" vertical="center"/>
    </xf>
    <xf numFmtId="178" fontId="12" fillId="0" borderId="35" xfId="0" applyNumberFormat="1" applyFont="1" applyBorder="1" applyAlignment="1">
      <alignment horizontal="center" vertical="center"/>
    </xf>
    <xf numFmtId="178" fontId="12" fillId="0" borderId="9" xfId="0" applyNumberFormat="1" applyFont="1" applyBorder="1" applyAlignment="1">
      <alignment horizontal="center" vertical="center"/>
    </xf>
    <xf numFmtId="178" fontId="12" fillId="0" borderId="4" xfId="0" applyNumberFormat="1" applyFont="1" applyBorder="1" applyAlignment="1">
      <alignment horizontal="center" vertical="center"/>
    </xf>
    <xf numFmtId="178" fontId="12" fillId="0" borderId="26" xfId="0" applyNumberFormat="1" applyFont="1" applyBorder="1" applyAlignment="1">
      <alignment horizontal="center" vertical="center"/>
    </xf>
    <xf numFmtId="178" fontId="10" fillId="0" borderId="55" xfId="0" applyNumberFormat="1" applyFont="1" applyBorder="1" applyAlignment="1">
      <alignment horizontal="center" vertical="center" wrapText="1"/>
    </xf>
    <xf numFmtId="178" fontId="9" fillId="0" borderId="6" xfId="0" applyNumberFormat="1" applyFont="1" applyBorder="1" applyAlignment="1">
      <alignment horizontal="center" vertical="center" wrapText="1"/>
    </xf>
    <xf numFmtId="178" fontId="9" fillId="0" borderId="117" xfId="0" applyNumberFormat="1" applyFont="1" applyBorder="1" applyAlignment="1">
      <alignment horizontal="center" vertical="center" wrapText="1"/>
    </xf>
    <xf numFmtId="178" fontId="10" fillId="0" borderId="6" xfId="0" applyNumberFormat="1" applyFont="1" applyBorder="1" applyAlignment="1">
      <alignment horizontal="center" vertical="center" wrapText="1"/>
    </xf>
    <xf numFmtId="178" fontId="10" fillId="0" borderId="27" xfId="0" applyNumberFormat="1" applyFont="1" applyBorder="1" applyAlignment="1">
      <alignment horizontal="center" vertical="center" wrapText="1"/>
    </xf>
    <xf numFmtId="178" fontId="10" fillId="0" borderId="112" xfId="0" applyNumberFormat="1" applyFont="1" applyBorder="1" applyAlignment="1">
      <alignment horizontal="center" vertical="center" wrapText="1"/>
    </xf>
    <xf numFmtId="178" fontId="10" fillId="0" borderId="21" xfId="0" applyNumberFormat="1" applyFont="1" applyBorder="1" applyAlignment="1">
      <alignment horizontal="center" vertical="center" wrapText="1"/>
    </xf>
    <xf numFmtId="178" fontId="10" fillId="0" borderId="171" xfId="0" applyNumberFormat="1" applyFont="1" applyBorder="1" applyAlignment="1">
      <alignment horizontal="center" vertical="center" wrapText="1"/>
    </xf>
    <xf numFmtId="178" fontId="9" fillId="0" borderId="28" xfId="0" applyNumberFormat="1" applyFont="1" applyBorder="1" applyAlignment="1">
      <alignment horizontal="center" vertical="center" wrapText="1"/>
    </xf>
    <xf numFmtId="178" fontId="9" fillId="0" borderId="40" xfId="0" applyNumberFormat="1" applyFont="1" applyBorder="1" applyAlignment="1">
      <alignment horizontal="center" vertical="center" wrapText="1"/>
    </xf>
    <xf numFmtId="178" fontId="9" fillId="0" borderId="29" xfId="0" applyNumberFormat="1" applyFont="1" applyBorder="1" applyAlignment="1">
      <alignment horizontal="center" vertical="center" wrapText="1"/>
    </xf>
    <xf numFmtId="178" fontId="9" fillId="0" borderId="31" xfId="0" applyNumberFormat="1" applyFont="1" applyBorder="1" applyAlignment="1">
      <alignment horizontal="center" vertical="center" wrapText="1"/>
    </xf>
    <xf numFmtId="178" fontId="9" fillId="0" borderId="26" xfId="0" applyNumberFormat="1" applyFont="1" applyBorder="1" applyAlignment="1">
      <alignment horizontal="center" vertical="center" wrapText="1"/>
    </xf>
    <xf numFmtId="178" fontId="9" fillId="0" borderId="24" xfId="0" applyNumberFormat="1" applyFont="1" applyBorder="1" applyAlignment="1">
      <alignment horizontal="center" vertical="center" wrapText="1"/>
    </xf>
    <xf numFmtId="178" fontId="9" fillId="0" borderId="21" xfId="0" applyNumberFormat="1" applyFont="1" applyBorder="1" applyAlignment="1">
      <alignment horizontal="center" vertical="center" wrapText="1"/>
    </xf>
    <xf numFmtId="178" fontId="9" fillId="0" borderId="118" xfId="0" applyNumberFormat="1" applyFont="1" applyBorder="1" applyAlignment="1">
      <alignment horizontal="center" vertical="center" wrapText="1"/>
    </xf>
    <xf numFmtId="178" fontId="9" fillId="0" borderId="18" xfId="0" applyNumberFormat="1" applyFont="1" applyBorder="1" applyAlignment="1">
      <alignment horizontal="center" vertical="center"/>
    </xf>
    <xf numFmtId="178" fontId="25" fillId="0" borderId="16" xfId="0" applyNumberFormat="1" applyFont="1" applyBorder="1" applyAlignment="1">
      <alignment horizontal="center" vertical="center"/>
    </xf>
    <xf numFmtId="178" fontId="25" fillId="0" borderId="13" xfId="0" applyNumberFormat="1" applyFont="1" applyBorder="1" applyAlignment="1">
      <alignment horizontal="center" vertical="center"/>
    </xf>
    <xf numFmtId="178" fontId="25" fillId="0" borderId="8" xfId="0" applyNumberFormat="1" applyFont="1" applyBorder="1" applyAlignment="1">
      <alignment horizontal="center" vertical="center"/>
    </xf>
    <xf numFmtId="178" fontId="25" fillId="0" borderId="9" xfId="0" applyNumberFormat="1" applyFont="1" applyBorder="1" applyAlignment="1">
      <alignment horizontal="center" vertical="center"/>
    </xf>
    <xf numFmtId="178" fontId="25" fillId="0" borderId="46" xfId="0" applyNumberFormat="1" applyFont="1" applyBorder="1" applyAlignment="1">
      <alignment horizontal="center" vertical="center"/>
    </xf>
    <xf numFmtId="178" fontId="39" fillId="0" borderId="53" xfId="0" applyNumberFormat="1" applyFont="1" applyBorder="1" applyAlignment="1">
      <alignment horizontal="center" vertical="center" wrapText="1"/>
    </xf>
    <xf numFmtId="178" fontId="39" fillId="0" borderId="54" xfId="0" applyNumberFormat="1" applyFont="1" applyBorder="1" applyAlignment="1">
      <alignment horizontal="center" vertical="center" wrapText="1"/>
    </xf>
    <xf numFmtId="178" fontId="39" fillId="0" borderId="120" xfId="0" applyNumberFormat="1" applyFont="1" applyBorder="1" applyAlignment="1">
      <alignment horizontal="center" vertical="center" wrapText="1"/>
    </xf>
    <xf numFmtId="178" fontId="9" fillId="0" borderId="32" xfId="0" applyNumberFormat="1" applyFont="1" applyBorder="1" applyAlignment="1">
      <alignment horizontal="center" vertical="center" wrapText="1"/>
    </xf>
    <xf numFmtId="178" fontId="9" fillId="0" borderId="130" xfId="0" applyNumberFormat="1" applyFont="1" applyBorder="1" applyAlignment="1">
      <alignment horizontal="center" vertical="center" wrapText="1"/>
    </xf>
    <xf numFmtId="178" fontId="51" fillId="0" borderId="11" xfId="0" applyNumberFormat="1" applyFont="1" applyBorder="1" applyAlignment="1">
      <alignment horizontal="center" vertical="center"/>
    </xf>
    <xf numFmtId="178" fontId="51" fillId="0" borderId="7" xfId="0" applyNumberFormat="1" applyFont="1" applyBorder="1" applyAlignment="1">
      <alignment horizontal="center" vertical="center"/>
    </xf>
    <xf numFmtId="178" fontId="51" fillId="0" borderId="20" xfId="0" applyNumberFormat="1" applyFont="1" applyBorder="1" applyAlignment="1">
      <alignment horizontal="center" vertical="center"/>
    </xf>
    <xf numFmtId="178" fontId="55" fillId="0" borderId="7" xfId="0" applyNumberFormat="1" applyFont="1" applyBorder="1" applyAlignment="1">
      <alignment horizontal="center" vertical="center"/>
    </xf>
    <xf numFmtId="178" fontId="55" fillId="0" borderId="20" xfId="0" applyNumberFormat="1" applyFont="1" applyBorder="1" applyAlignment="1">
      <alignment horizontal="center" vertical="center"/>
    </xf>
    <xf numFmtId="178" fontId="9" fillId="0" borderId="12" xfId="0" applyNumberFormat="1" applyFont="1" applyBorder="1" applyAlignment="1">
      <alignment horizontal="center" vertical="center" textRotation="255"/>
    </xf>
    <xf numFmtId="178" fontId="9" fillId="0" borderId="31" xfId="0" applyNumberFormat="1" applyFont="1" applyBorder="1" applyAlignment="1">
      <alignment horizontal="center" vertical="center" textRotation="255"/>
    </xf>
    <xf numFmtId="178" fontId="9" fillId="0" borderId="13" xfId="0" applyNumberFormat="1" applyFont="1" applyBorder="1" applyAlignment="1">
      <alignment horizontal="center" vertical="center" textRotation="255"/>
    </xf>
    <xf numFmtId="178" fontId="9" fillId="0" borderId="32" xfId="0" applyNumberFormat="1" applyFont="1" applyBorder="1" applyAlignment="1">
      <alignment horizontal="center" vertical="center" textRotation="255"/>
    </xf>
    <xf numFmtId="178" fontId="9" fillId="0" borderId="9" xfId="0" applyNumberFormat="1" applyFont="1" applyBorder="1" applyAlignment="1">
      <alignment horizontal="center" vertical="center" textRotation="255"/>
    </xf>
    <xf numFmtId="178" fontId="9" fillId="0" borderId="26" xfId="0" applyNumberFormat="1" applyFont="1" applyBorder="1" applyAlignment="1">
      <alignment horizontal="center" vertical="center" textRotation="255"/>
    </xf>
    <xf numFmtId="178" fontId="9" fillId="0" borderId="73" xfId="0" applyNumberFormat="1" applyFont="1" applyBorder="1" applyAlignment="1">
      <alignment horizontal="center" vertical="center" textRotation="255"/>
    </xf>
    <xf numFmtId="178" fontId="9" fillId="0" borderId="25" xfId="0" applyNumberFormat="1" applyFont="1" applyBorder="1" applyAlignment="1">
      <alignment horizontal="center" vertical="center" textRotation="255"/>
    </xf>
    <xf numFmtId="178" fontId="9" fillId="0" borderId="114" xfId="0" applyNumberFormat="1" applyFont="1" applyBorder="1" applyAlignment="1">
      <alignment horizontal="center" vertical="center" textRotation="255"/>
    </xf>
    <xf numFmtId="178" fontId="9" fillId="0" borderId="39" xfId="0" applyNumberFormat="1" applyFont="1" applyBorder="1" applyAlignment="1">
      <alignment horizontal="center" vertical="center" wrapText="1"/>
    </xf>
    <xf numFmtId="178" fontId="9" fillId="0" borderId="111" xfId="0" applyNumberFormat="1" applyFont="1" applyBorder="1" applyAlignment="1">
      <alignment horizontal="center" vertical="center" textRotation="255"/>
    </xf>
    <xf numFmtId="178" fontId="9" fillId="0" borderId="54" xfId="0" applyNumberFormat="1" applyFont="1" applyBorder="1" applyAlignment="1">
      <alignment horizontal="center" vertical="center" textRotation="255"/>
    </xf>
    <xf numFmtId="178" fontId="51" fillId="0" borderId="10" xfId="0" applyNumberFormat="1" applyFont="1" applyBorder="1" applyAlignment="1">
      <alignment horizontal="center" vertical="center" wrapText="1"/>
    </xf>
    <xf numFmtId="178" fontId="9" fillId="0" borderId="116" xfId="0" applyNumberFormat="1" applyFont="1" applyBorder="1" applyAlignment="1">
      <alignment horizontal="center" vertical="center" wrapText="1"/>
    </xf>
    <xf numFmtId="178" fontId="9" fillId="0" borderId="55" xfId="0" applyNumberFormat="1" applyFont="1" applyBorder="1" applyAlignment="1">
      <alignment horizontal="center" vertical="center" wrapText="1"/>
    </xf>
    <xf numFmtId="178" fontId="31" fillId="0" borderId="0" xfId="0" applyNumberFormat="1" applyFont="1" applyAlignment="1">
      <alignment horizontal="left" vertical="center"/>
    </xf>
    <xf numFmtId="178" fontId="11" fillId="0" borderId="12" xfId="0" applyNumberFormat="1" applyFont="1" applyBorder="1" applyAlignment="1">
      <alignment horizontal="center" vertical="center"/>
    </xf>
    <xf numFmtId="178" fontId="11" fillId="0" borderId="31" xfId="0" applyNumberFormat="1" applyFont="1" applyBorder="1" applyAlignment="1">
      <alignment horizontal="center" vertical="center"/>
    </xf>
    <xf numFmtId="178" fontId="11" fillId="0" borderId="28" xfId="0" applyNumberFormat="1" applyFont="1" applyBorder="1" applyAlignment="1">
      <alignment horizontal="center" vertical="center"/>
    </xf>
    <xf numFmtId="178" fontId="11" fillId="0" borderId="29" xfId="0" applyNumberFormat="1" applyFont="1" applyBorder="1" applyAlignment="1">
      <alignment horizontal="center" vertical="center"/>
    </xf>
    <xf numFmtId="178" fontId="11" fillId="0" borderId="40" xfId="0" applyNumberFormat="1" applyFont="1" applyBorder="1" applyAlignment="1">
      <alignment horizontal="center" vertical="center"/>
    </xf>
    <xf numFmtId="178" fontId="11" fillId="0" borderId="14" xfId="0" applyNumberFormat="1" applyFont="1" applyBorder="1" applyAlignment="1">
      <alignment horizontal="center" vertical="center"/>
    </xf>
    <xf numFmtId="178" fontId="11" fillId="0" borderId="33" xfId="0" applyNumberFormat="1" applyFont="1" applyBorder="1" applyAlignment="1">
      <alignment horizontal="center" vertical="center"/>
    </xf>
    <xf numFmtId="178" fontId="50" fillId="0" borderId="14" xfId="0" applyNumberFormat="1" applyFont="1" applyBorder="1" applyAlignment="1">
      <alignment horizontal="center" vertical="center"/>
    </xf>
    <xf numFmtId="178" fontId="50" fillId="0" borderId="45" xfId="0" applyNumberFormat="1" applyFont="1" applyBorder="1" applyAlignment="1">
      <alignment horizontal="center" vertical="center"/>
    </xf>
    <xf numFmtId="178" fontId="50" fillId="0" borderId="33" xfId="0" applyNumberFormat="1" applyFont="1" applyBorder="1" applyAlignment="1">
      <alignment horizontal="center" vertical="center"/>
    </xf>
    <xf numFmtId="0" fontId="59" fillId="0" borderId="0" xfId="0" applyFont="1">
      <alignment vertical="center"/>
    </xf>
    <xf numFmtId="0" fontId="59" fillId="0" borderId="2" xfId="0" applyFont="1" applyBorder="1" applyAlignment="1">
      <alignment horizontal="center" vertical="justify"/>
    </xf>
    <xf numFmtId="0" fontId="59" fillId="0" borderId="7" xfId="0" applyFont="1" applyBorder="1" applyAlignment="1">
      <alignment horizontal="center" vertical="justify"/>
    </xf>
    <xf numFmtId="0" fontId="59" fillId="0" borderId="3" xfId="0" applyFont="1" applyBorder="1" applyAlignment="1">
      <alignment horizontal="center" vertical="justify"/>
    </xf>
    <xf numFmtId="0" fontId="59" fillId="0" borderId="19" xfId="0" applyFont="1" applyBorder="1" applyAlignment="1">
      <alignment horizontal="center" vertical="center"/>
    </xf>
    <xf numFmtId="0" fontId="59" fillId="0" borderId="19" xfId="0" applyFont="1" applyBorder="1" applyAlignment="1">
      <alignment horizontal="center" vertical="center"/>
    </xf>
    <xf numFmtId="0" fontId="59" fillId="0" borderId="15" xfId="0" applyFont="1" applyBorder="1" applyAlignment="1">
      <alignment horizontal="center" vertical="center"/>
    </xf>
    <xf numFmtId="0" fontId="59" fillId="0" borderId="34" xfId="0" applyFont="1" applyBorder="1" applyAlignment="1">
      <alignment horizontal="center" vertical="center"/>
    </xf>
    <xf numFmtId="0" fontId="59" fillId="0" borderId="16" xfId="0" applyFont="1" applyBorder="1" applyAlignment="1">
      <alignment horizontal="center" vertical="center"/>
    </xf>
    <xf numFmtId="0" fontId="59" fillId="0" borderId="49" xfId="0" applyFont="1" applyBorder="1" applyAlignment="1">
      <alignment horizontal="left" vertical="center"/>
    </xf>
    <xf numFmtId="0" fontId="59" fillId="0" borderId="27" xfId="0" applyFont="1" applyBorder="1" applyAlignment="1">
      <alignment horizontal="center" vertical="center"/>
    </xf>
    <xf numFmtId="0" fontId="59" fillId="0" borderId="4" xfId="0" applyFont="1" applyBorder="1" applyAlignment="1">
      <alignment horizontal="center" vertical="center"/>
    </xf>
    <xf numFmtId="0" fontId="59" fillId="0" borderId="46" xfId="0" applyFont="1" applyBorder="1" applyAlignment="1">
      <alignment horizontal="center" vertical="center"/>
    </xf>
    <xf numFmtId="0" fontId="59" fillId="0" borderId="22" xfId="0" applyFont="1" applyBorder="1" applyAlignment="1">
      <alignment horizontal="left" vertical="center"/>
    </xf>
    <xf numFmtId="0" fontId="59" fillId="0" borderId="2" xfId="0" applyFont="1" applyBorder="1" applyAlignment="1">
      <alignment horizontal="center" vertical="center"/>
    </xf>
    <xf numFmtId="0" fontId="59" fillId="0" borderId="7" xfId="0" applyFont="1" applyBorder="1" applyAlignment="1">
      <alignment horizontal="center" vertical="center"/>
    </xf>
    <xf numFmtId="0" fontId="59" fillId="0" borderId="3" xfId="0" applyFont="1" applyBorder="1" applyAlignment="1">
      <alignment horizontal="center" vertical="center"/>
    </xf>
    <xf numFmtId="0" fontId="59" fillId="0" borderId="19" xfId="0" applyFont="1" applyBorder="1" applyAlignment="1">
      <alignment horizontal="left" vertical="center"/>
    </xf>
    <xf numFmtId="0" fontId="59" fillId="0" borderId="2" xfId="0" applyFont="1" applyBorder="1" applyAlignment="1">
      <alignment horizontal="left" vertical="center" indent="1"/>
    </xf>
    <xf numFmtId="0" fontId="59" fillId="0" borderId="7" xfId="0" applyFont="1" applyBorder="1" applyAlignment="1">
      <alignment horizontal="left" vertical="center" indent="1"/>
    </xf>
    <xf numFmtId="0" fontId="59" fillId="0" borderId="3" xfId="0" applyFont="1" applyBorder="1" applyAlignment="1">
      <alignment horizontal="left" vertical="center" indent="1"/>
    </xf>
    <xf numFmtId="0" fontId="59" fillId="0" borderId="15" xfId="0" applyFont="1" applyBorder="1" applyAlignment="1">
      <alignment horizontal="left" vertical="top" indent="1"/>
    </xf>
    <xf numFmtId="0" fontId="59" fillId="0" borderId="34" xfId="0" applyFont="1" applyBorder="1" applyAlignment="1">
      <alignment horizontal="left" vertical="top" indent="1"/>
    </xf>
    <xf numFmtId="0" fontId="59" fillId="0" borderId="16" xfId="0" applyFont="1" applyBorder="1" applyAlignment="1">
      <alignment horizontal="left" vertical="top" indent="1"/>
    </xf>
    <xf numFmtId="0" fontId="59" fillId="0" borderId="2" xfId="0" applyFont="1" applyBorder="1" applyAlignment="1">
      <alignment horizontal="left" vertical="center"/>
    </xf>
    <xf numFmtId="0" fontId="59" fillId="0" borderId="7" xfId="0" applyFont="1" applyBorder="1" applyAlignment="1">
      <alignment horizontal="center" vertical="top" shrinkToFit="1"/>
    </xf>
    <xf numFmtId="0" fontId="59" fillId="0" borderId="3" xfId="0" applyFont="1" applyBorder="1" applyAlignment="1">
      <alignment horizontal="right" vertical="center"/>
    </xf>
    <xf numFmtId="0" fontId="59" fillId="0" borderId="27" xfId="0" applyFont="1" applyBorder="1" applyAlignment="1">
      <alignment horizontal="left" vertical="top" indent="1"/>
    </xf>
    <xf numFmtId="0" fontId="59" fillId="0" borderId="4" xfId="0" applyFont="1" applyBorder="1" applyAlignment="1">
      <alignment horizontal="left" vertical="top" indent="1"/>
    </xf>
    <xf numFmtId="0" fontId="59" fillId="0" borderId="46" xfId="0" applyFont="1" applyBorder="1" applyAlignment="1">
      <alignment horizontal="left" vertical="top" indent="1"/>
    </xf>
    <xf numFmtId="0" fontId="59" fillId="0" borderId="4" xfId="0" applyFont="1" applyBorder="1" applyAlignment="1">
      <alignment horizontal="center" vertical="top" shrinkToFit="1"/>
    </xf>
    <xf numFmtId="0" fontId="59" fillId="0" borderId="4" xfId="0" applyFont="1" applyBorder="1" applyAlignment="1">
      <alignment horizontal="left" vertical="center"/>
    </xf>
    <xf numFmtId="0" fontId="59" fillId="0" borderId="46" xfId="0" applyFont="1" applyBorder="1" applyAlignment="1">
      <alignment horizontal="right" vertical="center"/>
    </xf>
    <xf numFmtId="0" fontId="59" fillId="0" borderId="0" xfId="0" applyFont="1" applyAlignment="1">
      <alignment horizontal="right" vertical="center"/>
    </xf>
    <xf numFmtId="0" fontId="60" fillId="0" borderId="0" xfId="0" applyFont="1">
      <alignment vertical="center"/>
    </xf>
    <xf numFmtId="0" fontId="61" fillId="0" borderId="0" xfId="0" applyFont="1" applyAlignment="1">
      <alignment horizontal="left" vertical="center"/>
    </xf>
    <xf numFmtId="0" fontId="62" fillId="0" borderId="0" xfId="0" applyFont="1">
      <alignment vertical="center"/>
    </xf>
    <xf numFmtId="0" fontId="62" fillId="0" borderId="0" xfId="0" applyFont="1" applyAlignment="1">
      <alignment vertical="top"/>
    </xf>
    <xf numFmtId="0" fontId="62" fillId="0" borderId="0" xfId="0" applyFont="1" applyAlignment="1">
      <alignment vertical="top" wrapText="1"/>
    </xf>
    <xf numFmtId="0" fontId="62" fillId="0" borderId="0" xfId="0" applyFont="1" applyAlignment="1">
      <alignment horizontal="left" vertical="top" wrapText="1"/>
    </xf>
    <xf numFmtId="0" fontId="62" fillId="0" borderId="0" xfId="0" applyFont="1" applyAlignment="1">
      <alignment horizontal="right" vertical="top"/>
    </xf>
    <xf numFmtId="0" fontId="63" fillId="0" borderId="0" xfId="0" applyFont="1" applyAlignment="1">
      <alignment vertical="top"/>
    </xf>
    <xf numFmtId="0" fontId="63" fillId="0" borderId="0" xfId="0" applyFont="1" applyAlignment="1">
      <alignment vertical="top" wrapText="1"/>
    </xf>
    <xf numFmtId="0" fontId="63" fillId="0" borderId="0" xfId="0" applyFont="1">
      <alignment vertical="center"/>
    </xf>
    <xf numFmtId="0" fontId="63" fillId="0" borderId="0" xfId="0" applyFont="1" applyAlignment="1">
      <alignment horizontal="left" vertical="top" wrapText="1"/>
    </xf>
    <xf numFmtId="0" fontId="62" fillId="0" borderId="0" xfId="0" applyFont="1" applyAlignment="1">
      <alignment horizontal="right" vertical="top" wrapText="1"/>
    </xf>
    <xf numFmtId="0" fontId="62" fillId="0" borderId="0" xfId="0" applyFont="1" applyAlignment="1">
      <alignment horizontal="left" vertical="top" wrapText="1"/>
    </xf>
    <xf numFmtId="0" fontId="59" fillId="0" borderId="0" xfId="0" applyFont="1" applyAlignment="1">
      <alignment vertical="top"/>
    </xf>
    <xf numFmtId="0" fontId="59" fillId="0" borderId="0" xfId="0" applyFont="1" applyAlignment="1">
      <alignment vertical="top" wrapText="1"/>
    </xf>
  </cellXfs>
  <cellStyles count="3">
    <cellStyle name="桁区切り" xfId="1" builtinId="6"/>
    <cellStyle name="標準" xfId="0" builtinId="0"/>
    <cellStyle name="標準 2" xfId="2" xr:uid="{00000000-0005-0000-0000-000002000000}"/>
  </cellStyles>
  <dxfs count="1">
    <dxf>
      <font>
        <color rgb="FF9C0006"/>
      </font>
      <fill>
        <patternFill>
          <bgColor rgb="FFFFC7CE"/>
        </patternFill>
      </fill>
    </dxf>
  </dxfs>
  <tableStyles count="0" defaultTableStyle="TableStyleMedium2" defaultPivotStyle="PivotStyleLight16"/>
  <colors>
    <mruColors>
      <color rgb="FFFEE6E6"/>
      <color rgb="FFFAACF6"/>
      <color rgb="FFFCF5E4"/>
      <color rgb="FFFFFFCC"/>
      <color rgb="FFFFCCCC"/>
      <color rgb="FFCC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152400</xdr:rowOff>
    </xdr:from>
    <xdr:ext cx="184731" cy="264560"/>
    <xdr:sp macro="" textlink="">
      <xdr:nvSpPr>
        <xdr:cNvPr id="2" name="テキスト ボックス 1">
          <a:extLst>
            <a:ext uri="{FF2B5EF4-FFF2-40B4-BE49-F238E27FC236}">
              <a16:creationId xmlns:a16="http://schemas.microsoft.com/office/drawing/2014/main" id="{DD81E8A1-72CF-4DBE-A6E0-F3B8AC56C089}"/>
            </a:ext>
          </a:extLst>
        </xdr:cNvPr>
        <xdr:cNvSpPr txBox="1"/>
      </xdr:nvSpPr>
      <xdr:spPr>
        <a:xfrm>
          <a:off x="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lumMod val="75000"/>
          </a:sysClr>
        </a:solidFill>
        <a:ln w="38100" cap="flat" cmpd="sng" algn="ctr">
          <a:solidFill>
            <a:srgbClr val="5B9BD5">
              <a:shade val="50000"/>
            </a:srgbClr>
          </a:solidFill>
          <a:prstDash val="solid"/>
          <a:miter lim="800000"/>
        </a:ln>
        <a:effectLst/>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kumimoji="1"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8996-7ECC-4A7F-997D-3587474D32C0}">
  <sheetPr>
    <tabColor rgb="FFFEE6E6"/>
  </sheetPr>
  <dimension ref="B1:DR250"/>
  <sheetViews>
    <sheetView zoomScaleNormal="100" workbookViewId="0">
      <pane xSplit="4" ySplit="13" topLeftCell="E239" activePane="bottomRight" state="frozen"/>
      <selection pane="topRight" activeCell="E1" sqref="E1"/>
      <selection pane="bottomLeft" activeCell="A14" sqref="A14"/>
      <selection pane="bottomRight" activeCell="B1" sqref="B1"/>
    </sheetView>
  </sheetViews>
  <sheetFormatPr defaultColWidth="8.84375" defaultRowHeight="14.15"/>
  <cols>
    <col min="1" max="1" width="0.84375" style="4" customWidth="1"/>
    <col min="2" max="2" width="21.07421875" style="4" customWidth="1"/>
    <col min="3" max="3" width="29.4609375" style="4" customWidth="1"/>
    <col min="4" max="4" width="9.4609375" style="4" bestFit="1" customWidth="1"/>
    <col min="5" max="5" width="15.07421875" style="13" bestFit="1" customWidth="1"/>
    <col min="6" max="6" width="9.07421875" style="4" bestFit="1" customWidth="1"/>
    <col min="7" max="13" width="13.4609375" style="4" customWidth="1"/>
    <col min="14" max="14" width="1.69140625" style="4" customWidth="1"/>
    <col min="15" max="16384" width="8.84375" style="4"/>
  </cols>
  <sheetData>
    <row r="1" spans="2:122" s="1" customFormat="1" ht="15">
      <c r="B1" s="301" t="s">
        <v>105</v>
      </c>
      <c r="E1" s="3"/>
      <c r="H1" s="2"/>
      <c r="I1" s="2"/>
      <c r="J1" s="2"/>
      <c r="K1" s="2"/>
      <c r="L1" s="2"/>
      <c r="M1" s="2"/>
      <c r="N1" s="2"/>
      <c r="O1" s="2"/>
      <c r="P1" s="2"/>
      <c r="Q1" s="2"/>
      <c r="R1" s="2"/>
      <c r="S1" s="2"/>
      <c r="T1" s="2"/>
      <c r="U1" s="2"/>
      <c r="V1" s="2"/>
      <c r="W1" s="2"/>
      <c r="X1" s="2"/>
      <c r="Y1" s="2"/>
      <c r="Z1" s="2"/>
      <c r="AA1" s="2"/>
      <c r="AB1" s="2"/>
      <c r="AC1" s="2"/>
      <c r="AG1" s="2"/>
      <c r="AH1" s="2"/>
      <c r="AN1" s="2"/>
      <c r="AO1" s="2"/>
      <c r="AU1" s="2"/>
      <c r="AV1" s="2"/>
      <c r="BB1" s="2"/>
      <c r="BC1" s="2"/>
      <c r="BH1" s="2"/>
      <c r="BI1" s="2"/>
      <c r="BO1" s="2"/>
      <c r="BP1" s="2"/>
      <c r="BV1" s="2"/>
      <c r="BW1" s="2"/>
      <c r="CC1" s="2"/>
      <c r="CD1" s="2"/>
      <c r="CJ1" s="2"/>
      <c r="CK1" s="2"/>
      <c r="CQ1" s="2"/>
      <c r="CR1" s="2"/>
      <c r="CX1" s="2"/>
      <c r="CY1" s="2"/>
      <c r="DD1" s="2"/>
      <c r="DE1" s="2"/>
      <c r="DJ1" s="2"/>
      <c r="DK1" s="2"/>
      <c r="DQ1" s="2"/>
      <c r="DR1" s="2"/>
    </row>
    <row r="2" spans="2:122" s="1" customFormat="1" ht="6" customHeight="1">
      <c r="E2" s="3"/>
      <c r="H2" s="2"/>
      <c r="I2" s="2"/>
      <c r="J2" s="2"/>
      <c r="K2" s="2"/>
      <c r="L2" s="2"/>
      <c r="M2" s="2"/>
      <c r="N2" s="2"/>
      <c r="O2" s="2"/>
      <c r="P2" s="2"/>
      <c r="Q2" s="2"/>
      <c r="R2" s="2"/>
      <c r="S2" s="2"/>
      <c r="T2" s="2"/>
      <c r="U2" s="2"/>
      <c r="V2" s="2"/>
      <c r="W2" s="2"/>
      <c r="X2" s="2"/>
      <c r="Y2" s="2"/>
      <c r="Z2" s="2"/>
      <c r="AA2" s="2"/>
      <c r="AB2" s="2"/>
      <c r="AC2" s="2"/>
      <c r="AG2" s="2"/>
      <c r="AH2" s="2"/>
      <c r="AN2" s="2"/>
      <c r="AO2" s="2"/>
      <c r="AU2" s="2"/>
      <c r="AV2" s="2"/>
      <c r="BB2" s="2"/>
      <c r="BC2" s="2"/>
      <c r="BH2" s="2"/>
      <c r="BI2" s="2"/>
      <c r="BO2" s="2"/>
      <c r="BP2" s="2"/>
      <c r="BV2" s="2"/>
      <c r="BW2" s="2"/>
      <c r="CC2" s="2"/>
      <c r="CD2" s="2"/>
      <c r="CJ2" s="2"/>
      <c r="CK2" s="2"/>
      <c r="CQ2" s="2"/>
      <c r="CR2" s="2"/>
      <c r="CX2" s="2"/>
      <c r="CY2" s="2"/>
      <c r="DD2" s="2"/>
      <c r="DE2" s="2"/>
      <c r="DJ2" s="2"/>
      <c r="DK2" s="2"/>
      <c r="DQ2" s="2"/>
      <c r="DR2" s="2"/>
    </row>
    <row r="3" spans="2:122" s="1" customFormat="1" ht="15">
      <c r="B3" s="276" t="s">
        <v>113</v>
      </c>
      <c r="C3" s="277"/>
      <c r="D3" s="277"/>
      <c r="E3" s="297"/>
      <c r="G3" s="638"/>
      <c r="H3" s="639"/>
      <c r="I3" s="640"/>
      <c r="J3" s="641"/>
      <c r="K3" s="2"/>
      <c r="L3" s="2"/>
      <c r="M3" s="2"/>
      <c r="N3" s="2"/>
      <c r="O3" s="2"/>
      <c r="P3" s="2"/>
      <c r="Q3" s="2"/>
      <c r="R3" s="2"/>
      <c r="S3" s="2"/>
      <c r="T3" s="2"/>
      <c r="U3" s="2"/>
      <c r="V3" s="2"/>
      <c r="W3" s="2"/>
      <c r="X3" s="2"/>
      <c r="Y3" s="2"/>
      <c r="Z3" s="2"/>
      <c r="AA3" s="2"/>
      <c r="AB3" s="2"/>
      <c r="AC3" s="2"/>
      <c r="AG3" s="2"/>
      <c r="AH3" s="2"/>
      <c r="AN3" s="2"/>
      <c r="AO3" s="2"/>
      <c r="AU3" s="2"/>
      <c r="AV3" s="2"/>
      <c r="BB3" s="2"/>
      <c r="BC3" s="2"/>
      <c r="BH3" s="2"/>
      <c r="BI3" s="2"/>
      <c r="BO3" s="2"/>
      <c r="BP3" s="2"/>
      <c r="BV3" s="2"/>
      <c r="BW3" s="2"/>
      <c r="CC3" s="2"/>
      <c r="CD3" s="2"/>
      <c r="CJ3" s="2"/>
      <c r="CK3" s="2"/>
      <c r="CQ3" s="2"/>
      <c r="CR3" s="2"/>
      <c r="CX3" s="2"/>
      <c r="CY3" s="2"/>
      <c r="DD3" s="2"/>
      <c r="DE3" s="2"/>
      <c r="DJ3" s="2"/>
      <c r="DK3" s="2"/>
      <c r="DQ3" s="2"/>
      <c r="DR3" s="2"/>
    </row>
    <row r="4" spans="2:122" s="1" customFormat="1" ht="15">
      <c r="B4" s="276" t="s">
        <v>114</v>
      </c>
      <c r="C4" s="277"/>
      <c r="D4" s="277"/>
      <c r="E4" s="297"/>
      <c r="H4" s="2"/>
      <c r="I4" s="2"/>
      <c r="J4" s="2"/>
      <c r="K4" s="2"/>
      <c r="L4" s="2"/>
      <c r="M4" s="2"/>
      <c r="N4" s="2"/>
      <c r="O4" s="2"/>
      <c r="P4" s="2"/>
      <c r="Q4" s="2"/>
      <c r="R4" s="2"/>
      <c r="S4" s="2"/>
      <c r="T4" s="2"/>
      <c r="U4" s="2"/>
      <c r="V4" s="2"/>
      <c r="W4" s="2"/>
      <c r="X4" s="2"/>
      <c r="Y4" s="2"/>
      <c r="Z4" s="2"/>
      <c r="AA4" s="2"/>
      <c r="AB4" s="2"/>
      <c r="AC4" s="2"/>
      <c r="AG4" s="2"/>
      <c r="AH4" s="2"/>
      <c r="AN4" s="2"/>
      <c r="AO4" s="2"/>
      <c r="AU4" s="2"/>
      <c r="AV4" s="2"/>
      <c r="BB4" s="2"/>
      <c r="BC4" s="2"/>
      <c r="BH4" s="2"/>
      <c r="BI4" s="2"/>
      <c r="BO4" s="2"/>
      <c r="BP4" s="2"/>
      <c r="BV4" s="2"/>
      <c r="BW4" s="2"/>
      <c r="CC4" s="2"/>
      <c r="CD4" s="2"/>
      <c r="CJ4" s="2"/>
      <c r="CK4" s="2"/>
      <c r="CQ4" s="2"/>
      <c r="CR4" s="2"/>
      <c r="CX4" s="2"/>
      <c r="CY4" s="2"/>
      <c r="DD4" s="2"/>
      <c r="DE4" s="2"/>
      <c r="DJ4" s="2"/>
      <c r="DK4" s="2"/>
      <c r="DQ4" s="2"/>
      <c r="DR4" s="2"/>
    </row>
    <row r="5" spans="2:122" s="1" customFormat="1" ht="12.45">
      <c r="E5" s="3"/>
      <c r="K5" s="3"/>
      <c r="L5" s="3"/>
    </row>
    <row r="6" spans="2:122" s="1" customFormat="1" ht="15.75" customHeight="1">
      <c r="B6" s="302" t="s">
        <v>106</v>
      </c>
      <c r="C6" s="642" t="s">
        <v>107</v>
      </c>
      <c r="D6" s="642"/>
      <c r="E6" s="642"/>
      <c r="F6" s="642"/>
      <c r="G6" s="3"/>
    </row>
    <row r="7" spans="2:122" s="1" customFormat="1" ht="18.75" customHeight="1">
      <c r="B7" s="377"/>
      <c r="C7" s="643"/>
      <c r="D7" s="643"/>
      <c r="E7" s="643"/>
      <c r="F7" s="644"/>
      <c r="G7" s="3"/>
    </row>
    <row r="9" spans="2:122">
      <c r="B9" s="4" t="s">
        <v>6</v>
      </c>
    </row>
    <row r="10" spans="2:122" ht="18" customHeight="1">
      <c r="B10" s="645"/>
      <c r="C10" s="645"/>
      <c r="D10" s="283"/>
      <c r="E10" s="283"/>
      <c r="F10" s="646" t="s">
        <v>7</v>
      </c>
      <c r="G10" s="633" t="s">
        <v>8</v>
      </c>
      <c r="H10" s="633" t="s">
        <v>9</v>
      </c>
      <c r="I10" s="590" t="s">
        <v>10</v>
      </c>
      <c r="J10" s="633"/>
      <c r="K10" s="649"/>
      <c r="L10" s="633" t="s">
        <v>11</v>
      </c>
      <c r="M10" s="633"/>
    </row>
    <row r="11" spans="2:122">
      <c r="B11" s="645"/>
      <c r="C11" s="645"/>
      <c r="D11" s="284"/>
      <c r="E11" s="284"/>
      <c r="F11" s="647"/>
      <c r="G11" s="590"/>
      <c r="H11" s="590"/>
      <c r="I11" s="5"/>
      <c r="J11" s="6" t="s">
        <v>12</v>
      </c>
      <c r="K11" s="7" t="s">
        <v>13</v>
      </c>
      <c r="L11" s="6" t="s">
        <v>0</v>
      </c>
      <c r="M11" s="8" t="s">
        <v>1</v>
      </c>
    </row>
    <row r="12" spans="2:122">
      <c r="B12" s="645"/>
      <c r="C12" s="645"/>
      <c r="D12" s="285"/>
      <c r="E12" s="285"/>
      <c r="F12" s="648"/>
      <c r="G12" s="9" t="s">
        <v>14</v>
      </c>
      <c r="H12" s="9" t="s">
        <v>15</v>
      </c>
      <c r="I12" s="9" t="s">
        <v>15</v>
      </c>
      <c r="J12" s="10" t="s">
        <v>16</v>
      </c>
      <c r="K12" s="11" t="s">
        <v>16</v>
      </c>
      <c r="L12" s="12" t="s">
        <v>17</v>
      </c>
      <c r="M12" s="12" t="s">
        <v>17</v>
      </c>
    </row>
    <row r="13" spans="2:122">
      <c r="B13" s="14"/>
      <c r="C13" s="283"/>
      <c r="D13" s="284"/>
      <c r="E13" s="285"/>
      <c r="F13" s="286"/>
      <c r="G13" s="15"/>
      <c r="H13" s="15"/>
      <c r="I13" s="15"/>
      <c r="J13" s="16"/>
      <c r="K13" s="17"/>
      <c r="L13" s="18"/>
      <c r="M13" s="18"/>
    </row>
    <row r="14" spans="2:122" ht="19.399999999999999" customHeight="1">
      <c r="B14" s="634" t="s">
        <v>115</v>
      </c>
      <c r="C14" s="613" t="s">
        <v>116</v>
      </c>
      <c r="D14" s="590" t="s">
        <v>84</v>
      </c>
      <c r="E14" s="289" t="s">
        <v>85</v>
      </c>
      <c r="F14" s="303">
        <f>+'3号(本体)'!Y37</f>
        <v>0</v>
      </c>
      <c r="G14" s="303">
        <f>+'3号(本体)'!Z37</f>
        <v>0</v>
      </c>
      <c r="H14" s="303">
        <f>+'3号(本体)'!AA37</f>
        <v>0</v>
      </c>
      <c r="I14" s="303">
        <f>+'3号(本体)'!AB37</f>
        <v>0</v>
      </c>
      <c r="J14" s="303">
        <f>+'3号(本体)'!AC37</f>
        <v>0</v>
      </c>
      <c r="K14" s="303">
        <f>+'3号(本体)'!AD37</f>
        <v>0</v>
      </c>
      <c r="L14" s="304">
        <f>+'3号(本体)'!JG37</f>
        <v>0</v>
      </c>
      <c r="M14" s="304">
        <f>+'3号(本体)'!JH37</f>
        <v>0</v>
      </c>
    </row>
    <row r="15" spans="2:122" ht="19.399999999999999" customHeight="1">
      <c r="B15" s="635"/>
      <c r="C15" s="588"/>
      <c r="D15" s="588"/>
      <c r="E15" s="290" t="s">
        <v>86</v>
      </c>
      <c r="F15" s="305">
        <f ca="1">+'3号(本体)'!Y38</f>
        <v>0</v>
      </c>
      <c r="G15" s="305">
        <f ca="1">+'3号(本体)'!Z38</f>
        <v>0</v>
      </c>
      <c r="H15" s="305">
        <f ca="1">+'3号(本体)'!AA38</f>
        <v>0</v>
      </c>
      <c r="I15" s="305">
        <f ca="1">+'3号(本体)'!AB38</f>
        <v>0</v>
      </c>
      <c r="J15" s="305">
        <f ca="1">+'3号(本体)'!AC38</f>
        <v>0</v>
      </c>
      <c r="K15" s="306">
        <f ca="1">+'3号(本体)'!AD38</f>
        <v>0</v>
      </c>
      <c r="L15" s="307">
        <f ca="1">+'3号(本体)'!JG38</f>
        <v>0</v>
      </c>
      <c r="M15" s="307">
        <f ca="1">+'3号(本体)'!JH38</f>
        <v>0</v>
      </c>
    </row>
    <row r="16" spans="2:122" ht="19.399999999999999" customHeight="1">
      <c r="B16" s="635"/>
      <c r="C16" s="588"/>
      <c r="D16" s="588"/>
      <c r="E16" s="291" t="s">
        <v>87</v>
      </c>
      <c r="F16" s="308">
        <f ca="1">+'3号(本体)'!Y39</f>
        <v>0</v>
      </c>
      <c r="G16" s="308">
        <f ca="1">+'3号(本体)'!Z39</f>
        <v>0</v>
      </c>
      <c r="H16" s="308">
        <f ca="1">+'3号(本体)'!AA39</f>
        <v>0</v>
      </c>
      <c r="I16" s="308">
        <f ca="1">+'3号(本体)'!AB39</f>
        <v>0</v>
      </c>
      <c r="J16" s="308">
        <f ca="1">+'3号(本体)'!AC39</f>
        <v>0</v>
      </c>
      <c r="K16" s="309">
        <f ca="1">+'3号(本体)'!AD39</f>
        <v>0</v>
      </c>
      <c r="L16" s="310">
        <f ca="1">+'3号(本体)'!JG39</f>
        <v>0</v>
      </c>
      <c r="M16" s="310">
        <f ca="1">+'3号(本体)'!JH39</f>
        <v>0</v>
      </c>
    </row>
    <row r="17" spans="2:13" ht="19.399999999999999" customHeight="1">
      <c r="B17" s="635"/>
      <c r="C17" s="588"/>
      <c r="D17" s="589"/>
      <c r="E17" s="292" t="s">
        <v>88</v>
      </c>
      <c r="F17" s="311">
        <f ca="1">+'3号(本体)'!Y40</f>
        <v>0</v>
      </c>
      <c r="G17" s="311">
        <f ca="1">+'3号(本体)'!Z40</f>
        <v>0</v>
      </c>
      <c r="H17" s="311">
        <f ca="1">+'3号(本体)'!AA40</f>
        <v>0</v>
      </c>
      <c r="I17" s="311">
        <f ca="1">+'3号(本体)'!AB40</f>
        <v>0</v>
      </c>
      <c r="J17" s="311">
        <f ca="1">+'3号(本体)'!AC40</f>
        <v>0</v>
      </c>
      <c r="K17" s="312">
        <f ca="1">+'3号(本体)'!AD40</f>
        <v>0</v>
      </c>
      <c r="L17" s="313">
        <f ca="1">+'3号(本体)'!JG40</f>
        <v>0</v>
      </c>
      <c r="M17" s="313">
        <f ca="1">+'3号(本体)'!JH40</f>
        <v>0</v>
      </c>
    </row>
    <row r="18" spans="2:13" ht="19.399999999999999" customHeight="1">
      <c r="B18" s="635"/>
      <c r="C18" s="588"/>
      <c r="D18" s="590" t="s">
        <v>18</v>
      </c>
      <c r="E18" s="289" t="s">
        <v>89</v>
      </c>
      <c r="F18" s="303">
        <f>+'3号(本体)'!Y41</f>
        <v>0</v>
      </c>
      <c r="G18" s="303">
        <f>+'3号(本体)'!Z41</f>
        <v>0</v>
      </c>
      <c r="H18" s="303">
        <f>+'3号(本体)'!AA41</f>
        <v>0</v>
      </c>
      <c r="I18" s="303">
        <f>+'3号(本体)'!AB41</f>
        <v>0</v>
      </c>
      <c r="J18" s="303">
        <f>+'3号(本体)'!AC41</f>
        <v>0</v>
      </c>
      <c r="K18" s="303">
        <f>+'3号(本体)'!AD41</f>
        <v>0</v>
      </c>
      <c r="L18" s="304">
        <f>+'3号(本体)'!JG41</f>
        <v>0</v>
      </c>
      <c r="M18" s="304">
        <f>+'3号(本体)'!JH41</f>
        <v>0</v>
      </c>
    </row>
    <row r="19" spans="2:13" ht="19.399999999999999" customHeight="1">
      <c r="B19" s="635"/>
      <c r="C19" s="588"/>
      <c r="D19" s="588"/>
      <c r="E19" s="290" t="s">
        <v>86</v>
      </c>
      <c r="F19" s="305">
        <f>+'3号(本体)'!Y42</f>
        <v>0</v>
      </c>
      <c r="G19" s="305">
        <f>+'3号(本体)'!Z42</f>
        <v>0</v>
      </c>
      <c r="H19" s="305">
        <f>+'3号(本体)'!AA42</f>
        <v>0</v>
      </c>
      <c r="I19" s="305">
        <f>+'3号(本体)'!AB42</f>
        <v>0</v>
      </c>
      <c r="J19" s="305">
        <f>+'3号(本体)'!AC42</f>
        <v>0</v>
      </c>
      <c r="K19" s="306">
        <f>+'3号(本体)'!AD42</f>
        <v>0</v>
      </c>
      <c r="L19" s="307">
        <f>+'3号(本体)'!JG42</f>
        <v>0</v>
      </c>
      <c r="M19" s="307">
        <f>+'3号(本体)'!JH42</f>
        <v>0</v>
      </c>
    </row>
    <row r="20" spans="2:13" ht="19.399999999999999" customHeight="1">
      <c r="B20" s="635"/>
      <c r="C20" s="589"/>
      <c r="D20" s="589"/>
      <c r="E20" s="292" t="s">
        <v>87</v>
      </c>
      <c r="F20" s="311">
        <f>+'3号(本体)'!Y43</f>
        <v>0</v>
      </c>
      <c r="G20" s="311">
        <f>+'3号(本体)'!Z43</f>
        <v>0</v>
      </c>
      <c r="H20" s="311">
        <f>+'3号(本体)'!AA43</f>
        <v>0</v>
      </c>
      <c r="I20" s="311">
        <f>+'3号(本体)'!AB43</f>
        <v>0</v>
      </c>
      <c r="J20" s="311">
        <f>+'3号(本体)'!AC43</f>
        <v>0</v>
      </c>
      <c r="K20" s="312">
        <f>+'3号(本体)'!AD43</f>
        <v>0</v>
      </c>
      <c r="L20" s="313">
        <f>+'3号(本体)'!JG43</f>
        <v>0</v>
      </c>
      <c r="M20" s="313">
        <f>+'3号(本体)'!JH43</f>
        <v>0</v>
      </c>
    </row>
    <row r="21" spans="2:13" ht="19.399999999999999" customHeight="1">
      <c r="B21" s="635"/>
      <c r="C21" s="378" t="s">
        <v>117</v>
      </c>
      <c r="D21" s="20"/>
      <c r="E21" s="20"/>
      <c r="F21" s="314"/>
      <c r="G21" s="314"/>
      <c r="H21" s="314"/>
      <c r="I21" s="314"/>
      <c r="J21" s="314"/>
      <c r="K21" s="315"/>
      <c r="L21" s="316"/>
      <c r="M21" s="316"/>
    </row>
    <row r="22" spans="2:13" ht="19.399999999999999" customHeight="1">
      <c r="B22" s="635"/>
      <c r="C22" s="613" t="s">
        <v>118</v>
      </c>
      <c r="D22" s="590" t="s">
        <v>84</v>
      </c>
      <c r="E22" s="289" t="s">
        <v>85</v>
      </c>
      <c r="F22" s="303">
        <f>+'3号(本体)'!AG37</f>
        <v>0</v>
      </c>
      <c r="G22" s="303">
        <f>+'3号(本体)'!AH37</f>
        <v>0</v>
      </c>
      <c r="H22" s="303">
        <f>+'3号(本体)'!AI37</f>
        <v>0</v>
      </c>
      <c r="I22" s="303">
        <f>+'3号(本体)'!AJ37</f>
        <v>0</v>
      </c>
      <c r="J22" s="303">
        <f>+'3号(本体)'!AK37</f>
        <v>0</v>
      </c>
      <c r="K22" s="317">
        <f>+'3号(本体)'!AL37</f>
        <v>0</v>
      </c>
      <c r="L22" s="304">
        <f>+'3号(本体)'!JJ37</f>
        <v>0</v>
      </c>
      <c r="M22" s="304">
        <f>+'3号(本体)'!JK37</f>
        <v>0</v>
      </c>
    </row>
    <row r="23" spans="2:13" ht="19.399999999999999" customHeight="1">
      <c r="B23" s="635"/>
      <c r="C23" s="588"/>
      <c r="D23" s="588"/>
      <c r="E23" s="290" t="s">
        <v>86</v>
      </c>
      <c r="F23" s="305">
        <f ca="1">+'3号(本体)'!AG38</f>
        <v>0</v>
      </c>
      <c r="G23" s="305">
        <f ca="1">+'3号(本体)'!AH38</f>
        <v>0</v>
      </c>
      <c r="H23" s="305">
        <f ca="1">+'3号(本体)'!AI38</f>
        <v>0</v>
      </c>
      <c r="I23" s="305">
        <f ca="1">+'3号(本体)'!AJ38</f>
        <v>0</v>
      </c>
      <c r="J23" s="305">
        <f ca="1">+'3号(本体)'!AK38</f>
        <v>0</v>
      </c>
      <c r="K23" s="306">
        <f ca="1">+'3号(本体)'!AL38</f>
        <v>0</v>
      </c>
      <c r="L23" s="307">
        <f ca="1">+'3号(本体)'!JJ38</f>
        <v>0</v>
      </c>
      <c r="M23" s="307">
        <f ca="1">+'3号(本体)'!JK38</f>
        <v>0</v>
      </c>
    </row>
    <row r="24" spans="2:13" ht="19.399999999999999" customHeight="1">
      <c r="B24" s="635"/>
      <c r="C24" s="588"/>
      <c r="D24" s="588"/>
      <c r="E24" s="293" t="s">
        <v>87</v>
      </c>
      <c r="F24" s="318">
        <f ca="1">+'3号(本体)'!AG39</f>
        <v>0</v>
      </c>
      <c r="G24" s="318">
        <f ca="1">+'3号(本体)'!AH39</f>
        <v>0</v>
      </c>
      <c r="H24" s="318">
        <f ca="1">+'3号(本体)'!AI39</f>
        <v>0</v>
      </c>
      <c r="I24" s="318">
        <f ca="1">+'3号(本体)'!AJ39</f>
        <v>0</v>
      </c>
      <c r="J24" s="318">
        <f ca="1">+'3号(本体)'!AK39</f>
        <v>0</v>
      </c>
      <c r="K24" s="319">
        <f ca="1">+'3号(本体)'!AL39</f>
        <v>0</v>
      </c>
      <c r="L24" s="320">
        <f ca="1">+'3号(本体)'!JJ39</f>
        <v>0</v>
      </c>
      <c r="M24" s="320">
        <f ca="1">+'3号(本体)'!JK39</f>
        <v>0</v>
      </c>
    </row>
    <row r="25" spans="2:13" ht="19.399999999999999" customHeight="1">
      <c r="B25" s="635"/>
      <c r="C25" s="588"/>
      <c r="D25" s="589"/>
      <c r="E25" s="292" t="s">
        <v>88</v>
      </c>
      <c r="F25" s="311">
        <f ca="1">+'3号(本体)'!AG40</f>
        <v>0</v>
      </c>
      <c r="G25" s="311">
        <f ca="1">+'3号(本体)'!AH40</f>
        <v>0</v>
      </c>
      <c r="H25" s="311">
        <f ca="1">+'3号(本体)'!AI40</f>
        <v>0</v>
      </c>
      <c r="I25" s="311">
        <f ca="1">+'3号(本体)'!AJ40</f>
        <v>0</v>
      </c>
      <c r="J25" s="311">
        <f ca="1">+'3号(本体)'!AK40</f>
        <v>0</v>
      </c>
      <c r="K25" s="312">
        <f ca="1">+'3号(本体)'!AL40</f>
        <v>0</v>
      </c>
      <c r="L25" s="313">
        <f ca="1">+'3号(本体)'!JJ40</f>
        <v>0</v>
      </c>
      <c r="M25" s="313">
        <f ca="1">+'3号(本体)'!JK40</f>
        <v>0</v>
      </c>
    </row>
    <row r="26" spans="2:13" ht="19.399999999999999" customHeight="1">
      <c r="B26" s="635"/>
      <c r="C26" s="588"/>
      <c r="D26" s="590" t="s">
        <v>18</v>
      </c>
      <c r="E26" s="294" t="s">
        <v>89</v>
      </c>
      <c r="F26" s="303">
        <f>+'3号(本体)'!AG41</f>
        <v>0</v>
      </c>
      <c r="G26" s="303">
        <f>+'3号(本体)'!AH41</f>
        <v>0</v>
      </c>
      <c r="H26" s="303">
        <f>+'3号(本体)'!AI41</f>
        <v>0</v>
      </c>
      <c r="I26" s="303">
        <f>+'3号(本体)'!AJ41</f>
        <v>0</v>
      </c>
      <c r="J26" s="303">
        <f>+'3号(本体)'!AK41</f>
        <v>0</v>
      </c>
      <c r="K26" s="317">
        <f>+'3号(本体)'!AL41</f>
        <v>0</v>
      </c>
      <c r="L26" s="304">
        <f>+'3号(本体)'!JJ41</f>
        <v>0</v>
      </c>
      <c r="M26" s="304">
        <f>+'3号(本体)'!JK41</f>
        <v>0</v>
      </c>
    </row>
    <row r="27" spans="2:13" ht="19.399999999999999" customHeight="1">
      <c r="B27" s="635"/>
      <c r="C27" s="588"/>
      <c r="D27" s="588"/>
      <c r="E27" s="290" t="s">
        <v>86</v>
      </c>
      <c r="F27" s="305">
        <f>+'3号(本体)'!AG42</f>
        <v>0</v>
      </c>
      <c r="G27" s="305">
        <f>+'3号(本体)'!AH42</f>
        <v>0</v>
      </c>
      <c r="H27" s="305">
        <f>+'3号(本体)'!AI42</f>
        <v>0</v>
      </c>
      <c r="I27" s="305">
        <f>+'3号(本体)'!AJ42</f>
        <v>0</v>
      </c>
      <c r="J27" s="305">
        <f>+'3号(本体)'!AK42</f>
        <v>0</v>
      </c>
      <c r="K27" s="306">
        <f>+'3号(本体)'!AL42</f>
        <v>0</v>
      </c>
      <c r="L27" s="307">
        <f>+'3号(本体)'!JJ42</f>
        <v>0</v>
      </c>
      <c r="M27" s="307">
        <f>+'3号(本体)'!JK42</f>
        <v>0</v>
      </c>
    </row>
    <row r="28" spans="2:13" ht="19.399999999999999" customHeight="1">
      <c r="B28" s="635"/>
      <c r="C28" s="589"/>
      <c r="D28" s="589"/>
      <c r="E28" s="292" t="s">
        <v>87</v>
      </c>
      <c r="F28" s="311">
        <f>+'3号(本体)'!AG43</f>
        <v>0</v>
      </c>
      <c r="G28" s="311">
        <f>+'3号(本体)'!AH43</f>
        <v>0</v>
      </c>
      <c r="H28" s="311">
        <f>+'3号(本体)'!AI43</f>
        <v>0</v>
      </c>
      <c r="I28" s="311">
        <f>+'3号(本体)'!AJ43</f>
        <v>0</v>
      </c>
      <c r="J28" s="311">
        <f>+'3号(本体)'!AK43</f>
        <v>0</v>
      </c>
      <c r="K28" s="312">
        <f>+'3号(本体)'!AL43</f>
        <v>0</v>
      </c>
      <c r="L28" s="313">
        <f>+'3号(本体)'!JJ43</f>
        <v>0</v>
      </c>
      <c r="M28" s="313">
        <f>+'3号(本体)'!JK43</f>
        <v>0</v>
      </c>
    </row>
    <row r="29" spans="2:13" ht="19.399999999999999" customHeight="1">
      <c r="B29" s="635"/>
      <c r="C29" s="378" t="s">
        <v>119</v>
      </c>
      <c r="D29" s="20"/>
      <c r="E29" s="20"/>
      <c r="F29" s="314"/>
      <c r="G29" s="314"/>
      <c r="H29" s="314"/>
      <c r="I29" s="314"/>
      <c r="J29" s="314"/>
      <c r="K29" s="315"/>
      <c r="L29" s="316"/>
      <c r="M29" s="316"/>
    </row>
    <row r="30" spans="2:13" ht="19.399999999999999" customHeight="1">
      <c r="B30" s="635"/>
      <c r="C30" s="603" t="s">
        <v>19</v>
      </c>
      <c r="D30" s="603" t="s">
        <v>84</v>
      </c>
      <c r="E30" s="379" t="s">
        <v>85</v>
      </c>
      <c r="F30" s="380">
        <f>+F14+F22</f>
        <v>0</v>
      </c>
      <c r="G30" s="380">
        <f t="shared" ref="G30:M30" si="0">+G14+G22</f>
        <v>0</v>
      </c>
      <c r="H30" s="380">
        <f t="shared" si="0"/>
        <v>0</v>
      </c>
      <c r="I30" s="380">
        <f t="shared" si="0"/>
        <v>0</v>
      </c>
      <c r="J30" s="380">
        <f t="shared" si="0"/>
        <v>0</v>
      </c>
      <c r="K30" s="381">
        <f t="shared" si="0"/>
        <v>0</v>
      </c>
      <c r="L30" s="382">
        <f t="shared" si="0"/>
        <v>0</v>
      </c>
      <c r="M30" s="382">
        <f t="shared" si="0"/>
        <v>0</v>
      </c>
    </row>
    <row r="31" spans="2:13" ht="19.399999999999999" customHeight="1">
      <c r="B31" s="635"/>
      <c r="C31" s="601"/>
      <c r="D31" s="601"/>
      <c r="E31" s="383" t="s">
        <v>86</v>
      </c>
      <c r="F31" s="384">
        <f t="shared" ref="F31:M36" ca="1" si="1">+F15+F23</f>
        <v>0</v>
      </c>
      <c r="G31" s="384">
        <f t="shared" ca="1" si="1"/>
        <v>0</v>
      </c>
      <c r="H31" s="384">
        <f t="shared" ca="1" si="1"/>
        <v>0</v>
      </c>
      <c r="I31" s="384">
        <f t="shared" ca="1" si="1"/>
        <v>0</v>
      </c>
      <c r="J31" s="384">
        <f t="shared" ca="1" si="1"/>
        <v>0</v>
      </c>
      <c r="K31" s="385">
        <f t="shared" ca="1" si="1"/>
        <v>0</v>
      </c>
      <c r="L31" s="386">
        <f t="shared" ca="1" si="1"/>
        <v>0</v>
      </c>
      <c r="M31" s="386">
        <f t="shared" ca="1" si="1"/>
        <v>0</v>
      </c>
    </row>
    <row r="32" spans="2:13" ht="19.399999999999999" customHeight="1">
      <c r="B32" s="635"/>
      <c r="C32" s="601"/>
      <c r="D32" s="601"/>
      <c r="E32" s="387" t="s">
        <v>87</v>
      </c>
      <c r="F32" s="388">
        <f t="shared" ca="1" si="1"/>
        <v>0</v>
      </c>
      <c r="G32" s="388">
        <f t="shared" ca="1" si="1"/>
        <v>0</v>
      </c>
      <c r="H32" s="388">
        <f t="shared" ca="1" si="1"/>
        <v>0</v>
      </c>
      <c r="I32" s="388">
        <f t="shared" ca="1" si="1"/>
        <v>0</v>
      </c>
      <c r="J32" s="388">
        <f t="shared" ca="1" si="1"/>
        <v>0</v>
      </c>
      <c r="K32" s="389">
        <f t="shared" ca="1" si="1"/>
        <v>0</v>
      </c>
      <c r="L32" s="390">
        <f t="shared" ca="1" si="1"/>
        <v>0</v>
      </c>
      <c r="M32" s="390">
        <f t="shared" ca="1" si="1"/>
        <v>0</v>
      </c>
    </row>
    <row r="33" spans="2:13" ht="19.399999999999999" customHeight="1">
      <c r="B33" s="635"/>
      <c r="C33" s="601"/>
      <c r="D33" s="602"/>
      <c r="E33" s="391" t="s">
        <v>88</v>
      </c>
      <c r="F33" s="392">
        <f t="shared" ca="1" si="1"/>
        <v>0</v>
      </c>
      <c r="G33" s="392">
        <f t="shared" ca="1" si="1"/>
        <v>0</v>
      </c>
      <c r="H33" s="392">
        <f t="shared" ca="1" si="1"/>
        <v>0</v>
      </c>
      <c r="I33" s="392">
        <f t="shared" ca="1" si="1"/>
        <v>0</v>
      </c>
      <c r="J33" s="392">
        <f t="shared" ca="1" si="1"/>
        <v>0</v>
      </c>
      <c r="K33" s="393">
        <f t="shared" ca="1" si="1"/>
        <v>0</v>
      </c>
      <c r="L33" s="394">
        <f t="shared" ca="1" si="1"/>
        <v>0</v>
      </c>
      <c r="M33" s="394">
        <f t="shared" ca="1" si="1"/>
        <v>0</v>
      </c>
    </row>
    <row r="34" spans="2:13" ht="19.399999999999999" customHeight="1">
      <c r="B34" s="635"/>
      <c r="C34" s="601"/>
      <c r="D34" s="603" t="s">
        <v>18</v>
      </c>
      <c r="E34" s="379" t="s">
        <v>89</v>
      </c>
      <c r="F34" s="380">
        <f t="shared" si="1"/>
        <v>0</v>
      </c>
      <c r="G34" s="380">
        <f t="shared" si="1"/>
        <v>0</v>
      </c>
      <c r="H34" s="380">
        <f t="shared" si="1"/>
        <v>0</v>
      </c>
      <c r="I34" s="380">
        <f t="shared" si="1"/>
        <v>0</v>
      </c>
      <c r="J34" s="380">
        <f t="shared" si="1"/>
        <v>0</v>
      </c>
      <c r="K34" s="381">
        <f t="shared" si="1"/>
        <v>0</v>
      </c>
      <c r="L34" s="382">
        <f t="shared" si="1"/>
        <v>0</v>
      </c>
      <c r="M34" s="382">
        <f t="shared" si="1"/>
        <v>0</v>
      </c>
    </row>
    <row r="35" spans="2:13" ht="19.399999999999999" customHeight="1">
      <c r="B35" s="635"/>
      <c r="C35" s="601"/>
      <c r="D35" s="601"/>
      <c r="E35" s="383" t="s">
        <v>86</v>
      </c>
      <c r="F35" s="384">
        <f t="shared" si="1"/>
        <v>0</v>
      </c>
      <c r="G35" s="384">
        <f t="shared" si="1"/>
        <v>0</v>
      </c>
      <c r="H35" s="384">
        <f t="shared" si="1"/>
        <v>0</v>
      </c>
      <c r="I35" s="384">
        <f t="shared" si="1"/>
        <v>0</v>
      </c>
      <c r="J35" s="384">
        <f t="shared" si="1"/>
        <v>0</v>
      </c>
      <c r="K35" s="385">
        <f t="shared" si="1"/>
        <v>0</v>
      </c>
      <c r="L35" s="386">
        <f t="shared" si="1"/>
        <v>0</v>
      </c>
      <c r="M35" s="386">
        <f t="shared" si="1"/>
        <v>0</v>
      </c>
    </row>
    <row r="36" spans="2:13" ht="19.399999999999999" customHeight="1">
      <c r="B36" s="635"/>
      <c r="C36" s="602"/>
      <c r="D36" s="602"/>
      <c r="E36" s="391" t="s">
        <v>87</v>
      </c>
      <c r="F36" s="392">
        <f t="shared" si="1"/>
        <v>0</v>
      </c>
      <c r="G36" s="392">
        <f t="shared" si="1"/>
        <v>0</v>
      </c>
      <c r="H36" s="392">
        <f t="shared" si="1"/>
        <v>0</v>
      </c>
      <c r="I36" s="392">
        <f t="shared" si="1"/>
        <v>0</v>
      </c>
      <c r="J36" s="392">
        <f t="shared" si="1"/>
        <v>0</v>
      </c>
      <c r="K36" s="393">
        <f t="shared" si="1"/>
        <v>0</v>
      </c>
      <c r="L36" s="394">
        <f t="shared" si="1"/>
        <v>0</v>
      </c>
      <c r="M36" s="394">
        <f t="shared" si="1"/>
        <v>0</v>
      </c>
    </row>
    <row r="37" spans="2:13" ht="19.399999999999999" customHeight="1">
      <c r="B37" s="635"/>
      <c r="C37" s="613" t="s">
        <v>120</v>
      </c>
      <c r="D37" s="590" t="s">
        <v>84</v>
      </c>
      <c r="E37" s="289" t="s">
        <v>85</v>
      </c>
      <c r="F37" s="303">
        <f>+'3号(本体)'!AX37</f>
        <v>0</v>
      </c>
      <c r="G37" s="303">
        <f>+'3号(本体)'!AY37</f>
        <v>0</v>
      </c>
      <c r="H37" s="303">
        <f>+'3号(本体)'!AZ37</f>
        <v>0</v>
      </c>
      <c r="I37" s="303">
        <f>+'3号(本体)'!BA37</f>
        <v>0</v>
      </c>
      <c r="J37" s="303">
        <f>+'3号(本体)'!BB37</f>
        <v>0</v>
      </c>
      <c r="K37" s="303">
        <f>+'3号(本体)'!BC37</f>
        <v>0</v>
      </c>
      <c r="L37" s="304">
        <f>+'3号(本体)'!JM37</f>
        <v>0</v>
      </c>
      <c r="M37" s="304">
        <f>+'3号(本体)'!JN37</f>
        <v>0</v>
      </c>
    </row>
    <row r="38" spans="2:13" ht="19.399999999999999" customHeight="1">
      <c r="B38" s="635"/>
      <c r="C38" s="588"/>
      <c r="D38" s="588"/>
      <c r="E38" s="290" t="s">
        <v>86</v>
      </c>
      <c r="F38" s="305">
        <f ca="1">+'3号(本体)'!AX38</f>
        <v>0</v>
      </c>
      <c r="G38" s="305">
        <f ca="1">+'3号(本体)'!AY38</f>
        <v>0</v>
      </c>
      <c r="H38" s="305">
        <f ca="1">+'3号(本体)'!AZ38</f>
        <v>0</v>
      </c>
      <c r="I38" s="305">
        <f ca="1">+'3号(本体)'!BA38</f>
        <v>0</v>
      </c>
      <c r="J38" s="305">
        <f ca="1">+'3号(本体)'!BB38</f>
        <v>0</v>
      </c>
      <c r="K38" s="306">
        <f ca="1">+'3号(本体)'!BC38</f>
        <v>0</v>
      </c>
      <c r="L38" s="307">
        <f ca="1">+'3号(本体)'!JM38</f>
        <v>0</v>
      </c>
      <c r="M38" s="307">
        <f ca="1">+'3号(本体)'!JN38</f>
        <v>0</v>
      </c>
    </row>
    <row r="39" spans="2:13" ht="19.399999999999999" customHeight="1">
      <c r="B39" s="635"/>
      <c r="C39" s="588"/>
      <c r="D39" s="588"/>
      <c r="E39" s="291" t="s">
        <v>87</v>
      </c>
      <c r="F39" s="308">
        <f ca="1">+'3号(本体)'!AX39</f>
        <v>0</v>
      </c>
      <c r="G39" s="308">
        <f ca="1">+'3号(本体)'!AY39</f>
        <v>0</v>
      </c>
      <c r="H39" s="308">
        <f ca="1">+'3号(本体)'!AZ39</f>
        <v>0</v>
      </c>
      <c r="I39" s="308">
        <f ca="1">+'3号(本体)'!BA39</f>
        <v>0</v>
      </c>
      <c r="J39" s="308">
        <f ca="1">+'3号(本体)'!BB39</f>
        <v>0</v>
      </c>
      <c r="K39" s="309">
        <f ca="1">+'3号(本体)'!BC39</f>
        <v>0</v>
      </c>
      <c r="L39" s="310">
        <f ca="1">+'3号(本体)'!JM39</f>
        <v>0</v>
      </c>
      <c r="M39" s="310">
        <f ca="1">+'3号(本体)'!JN39</f>
        <v>0</v>
      </c>
    </row>
    <row r="40" spans="2:13" ht="19.399999999999999" customHeight="1">
      <c r="B40" s="635"/>
      <c r="C40" s="588"/>
      <c r="D40" s="589"/>
      <c r="E40" s="292" t="s">
        <v>88</v>
      </c>
      <c r="F40" s="311">
        <f ca="1">+'3号(本体)'!AX40</f>
        <v>0</v>
      </c>
      <c r="G40" s="311">
        <f ca="1">+'3号(本体)'!AY40</f>
        <v>0</v>
      </c>
      <c r="H40" s="311">
        <f ca="1">+'3号(本体)'!AZ40</f>
        <v>0</v>
      </c>
      <c r="I40" s="311">
        <f ca="1">+'3号(本体)'!BA40</f>
        <v>0</v>
      </c>
      <c r="J40" s="311">
        <f ca="1">+'3号(本体)'!BB40</f>
        <v>0</v>
      </c>
      <c r="K40" s="312">
        <f ca="1">+'3号(本体)'!BC40</f>
        <v>0</v>
      </c>
      <c r="L40" s="313">
        <f ca="1">+'3号(本体)'!JM40</f>
        <v>0</v>
      </c>
      <c r="M40" s="313">
        <f ca="1">+'3号(本体)'!JN40</f>
        <v>0</v>
      </c>
    </row>
    <row r="41" spans="2:13" ht="19.399999999999999" customHeight="1">
      <c r="B41" s="635"/>
      <c r="C41" s="588"/>
      <c r="D41" s="590" t="s">
        <v>18</v>
      </c>
      <c r="E41" s="289" t="s">
        <v>89</v>
      </c>
      <c r="F41" s="303">
        <f>+'3号(本体)'!AX41</f>
        <v>0</v>
      </c>
      <c r="G41" s="303">
        <f>+'3号(本体)'!AY41</f>
        <v>0</v>
      </c>
      <c r="H41" s="303">
        <f>+'3号(本体)'!AZ41</f>
        <v>0</v>
      </c>
      <c r="I41" s="303">
        <f>+'3号(本体)'!BA41</f>
        <v>0</v>
      </c>
      <c r="J41" s="303">
        <f>+'3号(本体)'!BB41</f>
        <v>0</v>
      </c>
      <c r="K41" s="303">
        <f>+'3号(本体)'!BC41</f>
        <v>0</v>
      </c>
      <c r="L41" s="304">
        <f>+'3号(本体)'!JM41</f>
        <v>0</v>
      </c>
      <c r="M41" s="304">
        <f>+'3号(本体)'!JN41</f>
        <v>0</v>
      </c>
    </row>
    <row r="42" spans="2:13" ht="19.399999999999999" customHeight="1">
      <c r="B42" s="635"/>
      <c r="C42" s="588"/>
      <c r="D42" s="588"/>
      <c r="E42" s="290" t="s">
        <v>86</v>
      </c>
      <c r="F42" s="305">
        <f>+'3号(本体)'!AX42</f>
        <v>0</v>
      </c>
      <c r="G42" s="305">
        <f>+'3号(本体)'!AY42</f>
        <v>0</v>
      </c>
      <c r="H42" s="305">
        <f>+'3号(本体)'!AZ42</f>
        <v>0</v>
      </c>
      <c r="I42" s="305">
        <f>+'3号(本体)'!BA42</f>
        <v>0</v>
      </c>
      <c r="J42" s="305">
        <f>+'3号(本体)'!BB42</f>
        <v>0</v>
      </c>
      <c r="K42" s="306">
        <f>+'3号(本体)'!BC42</f>
        <v>0</v>
      </c>
      <c r="L42" s="307">
        <f>+'3号(本体)'!JM42</f>
        <v>0</v>
      </c>
      <c r="M42" s="307">
        <f>+'3号(本体)'!JN42</f>
        <v>0</v>
      </c>
    </row>
    <row r="43" spans="2:13" ht="19.399999999999999" customHeight="1">
      <c r="B43" s="635"/>
      <c r="C43" s="589"/>
      <c r="D43" s="589"/>
      <c r="E43" s="292" t="s">
        <v>87</v>
      </c>
      <c r="F43" s="311">
        <f>+'3号(本体)'!AX43</f>
        <v>0</v>
      </c>
      <c r="G43" s="311">
        <f>+'3号(本体)'!AY43</f>
        <v>0</v>
      </c>
      <c r="H43" s="311">
        <f>+'3号(本体)'!AZ43</f>
        <v>0</v>
      </c>
      <c r="I43" s="311">
        <f>+'3号(本体)'!BA43</f>
        <v>0</v>
      </c>
      <c r="J43" s="311">
        <f>+'3号(本体)'!BB43</f>
        <v>0</v>
      </c>
      <c r="K43" s="312">
        <f>+'3号(本体)'!BC43</f>
        <v>0</v>
      </c>
      <c r="L43" s="313">
        <f>+'3号(本体)'!JM43</f>
        <v>0</v>
      </c>
      <c r="M43" s="313">
        <f>+'3号(本体)'!JN43</f>
        <v>0</v>
      </c>
    </row>
    <row r="44" spans="2:13" ht="19.399999999999999" customHeight="1">
      <c r="B44" s="635"/>
      <c r="C44" s="378" t="s">
        <v>121</v>
      </c>
      <c r="D44" s="20"/>
      <c r="E44" s="20"/>
      <c r="F44" s="314"/>
      <c r="G44" s="314"/>
      <c r="H44" s="314"/>
      <c r="I44" s="314"/>
      <c r="J44" s="314"/>
      <c r="K44" s="315"/>
      <c r="L44" s="316"/>
      <c r="M44" s="316"/>
    </row>
    <row r="45" spans="2:13" ht="19.399999999999999" customHeight="1">
      <c r="B45" s="635"/>
      <c r="C45" s="613" t="s">
        <v>122</v>
      </c>
      <c r="D45" s="590" t="s">
        <v>84</v>
      </c>
      <c r="E45" s="289" t="s">
        <v>85</v>
      </c>
      <c r="F45" s="303">
        <f>+'3号(本体)'!BF37</f>
        <v>0</v>
      </c>
      <c r="G45" s="303">
        <f>+'3号(本体)'!BG37</f>
        <v>0</v>
      </c>
      <c r="H45" s="303">
        <f>+'3号(本体)'!BH37</f>
        <v>0</v>
      </c>
      <c r="I45" s="303">
        <f>+'3号(本体)'!BI37</f>
        <v>0</v>
      </c>
      <c r="J45" s="303">
        <f>+'3号(本体)'!BJ37</f>
        <v>0</v>
      </c>
      <c r="K45" s="317">
        <f>+'3号(本体)'!BK37</f>
        <v>0</v>
      </c>
      <c r="L45" s="304">
        <f>+'3号(本体)'!JP37</f>
        <v>0</v>
      </c>
      <c r="M45" s="304">
        <f>+'3号(本体)'!JQ37</f>
        <v>0</v>
      </c>
    </row>
    <row r="46" spans="2:13" ht="19.399999999999999" customHeight="1">
      <c r="B46" s="635"/>
      <c r="C46" s="588"/>
      <c r="D46" s="588"/>
      <c r="E46" s="290" t="s">
        <v>86</v>
      </c>
      <c r="F46" s="305">
        <f ca="1">+'3号(本体)'!BF38</f>
        <v>0</v>
      </c>
      <c r="G46" s="305">
        <f ca="1">+'3号(本体)'!BG38</f>
        <v>0</v>
      </c>
      <c r="H46" s="305">
        <f ca="1">+'3号(本体)'!BH38</f>
        <v>0</v>
      </c>
      <c r="I46" s="305">
        <f ca="1">+'3号(本体)'!BI38</f>
        <v>0</v>
      </c>
      <c r="J46" s="305">
        <f ca="1">+'3号(本体)'!BJ38</f>
        <v>0</v>
      </c>
      <c r="K46" s="306">
        <f ca="1">+'3号(本体)'!BK38</f>
        <v>0</v>
      </c>
      <c r="L46" s="307">
        <f ca="1">+'3号(本体)'!JP38</f>
        <v>0</v>
      </c>
      <c r="M46" s="307">
        <f ca="1">+'3号(本体)'!JQ38</f>
        <v>0</v>
      </c>
    </row>
    <row r="47" spans="2:13" ht="19.399999999999999" customHeight="1">
      <c r="B47" s="635"/>
      <c r="C47" s="588"/>
      <c r="D47" s="588"/>
      <c r="E47" s="293" t="s">
        <v>87</v>
      </c>
      <c r="F47" s="318">
        <f ca="1">+'3号(本体)'!BF39</f>
        <v>0</v>
      </c>
      <c r="G47" s="318">
        <f ca="1">+'3号(本体)'!BG39</f>
        <v>0</v>
      </c>
      <c r="H47" s="318">
        <f ca="1">+'3号(本体)'!BH39</f>
        <v>0</v>
      </c>
      <c r="I47" s="318">
        <f ca="1">+'3号(本体)'!BI39</f>
        <v>0</v>
      </c>
      <c r="J47" s="318">
        <f ca="1">+'3号(本体)'!BJ39</f>
        <v>0</v>
      </c>
      <c r="K47" s="319">
        <f ca="1">+'3号(本体)'!BK39</f>
        <v>0</v>
      </c>
      <c r="L47" s="320">
        <f ca="1">+'3号(本体)'!JP39</f>
        <v>0</v>
      </c>
      <c r="M47" s="320">
        <f ca="1">+'3号(本体)'!JQ39</f>
        <v>0</v>
      </c>
    </row>
    <row r="48" spans="2:13" ht="19.399999999999999" customHeight="1">
      <c r="B48" s="635"/>
      <c r="C48" s="588"/>
      <c r="D48" s="589"/>
      <c r="E48" s="292" t="s">
        <v>88</v>
      </c>
      <c r="F48" s="311">
        <f ca="1">+'3号(本体)'!BF40</f>
        <v>0</v>
      </c>
      <c r="G48" s="311">
        <f ca="1">+'3号(本体)'!BG40</f>
        <v>0</v>
      </c>
      <c r="H48" s="311">
        <f ca="1">+'3号(本体)'!BH40</f>
        <v>0</v>
      </c>
      <c r="I48" s="311">
        <f ca="1">+'3号(本体)'!BI40</f>
        <v>0</v>
      </c>
      <c r="J48" s="311">
        <f ca="1">+'3号(本体)'!BJ40</f>
        <v>0</v>
      </c>
      <c r="K48" s="312">
        <f ca="1">+'3号(本体)'!BK40</f>
        <v>0</v>
      </c>
      <c r="L48" s="313">
        <f ca="1">+'3号(本体)'!JP40</f>
        <v>0</v>
      </c>
      <c r="M48" s="313">
        <f ca="1">+'3号(本体)'!JQ40</f>
        <v>0</v>
      </c>
    </row>
    <row r="49" spans="2:13" ht="19.399999999999999" customHeight="1">
      <c r="B49" s="635"/>
      <c r="C49" s="588"/>
      <c r="D49" s="590" t="s">
        <v>18</v>
      </c>
      <c r="E49" s="294" t="s">
        <v>89</v>
      </c>
      <c r="F49" s="303">
        <f>+'3号(本体)'!BF41</f>
        <v>0</v>
      </c>
      <c r="G49" s="303">
        <f>+'3号(本体)'!BG41</f>
        <v>0</v>
      </c>
      <c r="H49" s="303">
        <f>+'3号(本体)'!BH41</f>
        <v>0</v>
      </c>
      <c r="I49" s="303">
        <f>+'3号(本体)'!BI41</f>
        <v>0</v>
      </c>
      <c r="J49" s="303">
        <f>+'3号(本体)'!BJ41</f>
        <v>0</v>
      </c>
      <c r="K49" s="317">
        <f>+'3号(本体)'!BK41</f>
        <v>0</v>
      </c>
      <c r="L49" s="304">
        <f>+'3号(本体)'!JP41</f>
        <v>0</v>
      </c>
      <c r="M49" s="304">
        <f>+'3号(本体)'!JQ41</f>
        <v>0</v>
      </c>
    </row>
    <row r="50" spans="2:13" ht="19.399999999999999" customHeight="1">
      <c r="B50" s="635"/>
      <c r="C50" s="588"/>
      <c r="D50" s="588"/>
      <c r="E50" s="290" t="s">
        <v>86</v>
      </c>
      <c r="F50" s="305">
        <f>+'3号(本体)'!BF42</f>
        <v>0</v>
      </c>
      <c r="G50" s="305">
        <f>+'3号(本体)'!BG42</f>
        <v>0</v>
      </c>
      <c r="H50" s="305">
        <f>+'3号(本体)'!BH42</f>
        <v>0</v>
      </c>
      <c r="I50" s="305">
        <f>+'3号(本体)'!BI42</f>
        <v>0</v>
      </c>
      <c r="J50" s="305">
        <f>+'3号(本体)'!BJ42</f>
        <v>0</v>
      </c>
      <c r="K50" s="306">
        <f>+'3号(本体)'!BK42</f>
        <v>0</v>
      </c>
      <c r="L50" s="307">
        <f>+'3号(本体)'!JP42</f>
        <v>0</v>
      </c>
      <c r="M50" s="307">
        <f>+'3号(本体)'!JQ42</f>
        <v>0</v>
      </c>
    </row>
    <row r="51" spans="2:13" ht="19.399999999999999" customHeight="1">
      <c r="B51" s="635"/>
      <c r="C51" s="589"/>
      <c r="D51" s="589"/>
      <c r="E51" s="292" t="s">
        <v>87</v>
      </c>
      <c r="F51" s="311">
        <f>+'3号(本体)'!BF43</f>
        <v>0</v>
      </c>
      <c r="G51" s="311">
        <f>+'3号(本体)'!BG43</f>
        <v>0</v>
      </c>
      <c r="H51" s="311">
        <f>+'3号(本体)'!BH43</f>
        <v>0</v>
      </c>
      <c r="I51" s="311">
        <f>+'3号(本体)'!BI43</f>
        <v>0</v>
      </c>
      <c r="J51" s="311">
        <f>+'3号(本体)'!BJ43</f>
        <v>0</v>
      </c>
      <c r="K51" s="312">
        <f>+'3号(本体)'!BK43</f>
        <v>0</v>
      </c>
      <c r="L51" s="313">
        <f>+'3号(本体)'!JP43</f>
        <v>0</v>
      </c>
      <c r="M51" s="313">
        <f>+'3号(本体)'!JQ43</f>
        <v>0</v>
      </c>
    </row>
    <row r="52" spans="2:13" ht="19.399999999999999" customHeight="1">
      <c r="B52" s="635"/>
      <c r="C52" s="378" t="s">
        <v>123</v>
      </c>
      <c r="D52" s="20"/>
      <c r="E52" s="20"/>
      <c r="F52" s="314"/>
      <c r="G52" s="314"/>
      <c r="H52" s="314"/>
      <c r="I52" s="314"/>
      <c r="J52" s="314"/>
      <c r="K52" s="315"/>
      <c r="L52" s="316"/>
      <c r="M52" s="316"/>
    </row>
    <row r="53" spans="2:13" ht="19.399999999999999" customHeight="1">
      <c r="B53" s="635"/>
      <c r="C53" s="603" t="s">
        <v>19</v>
      </c>
      <c r="D53" s="603" t="s">
        <v>84</v>
      </c>
      <c r="E53" s="379" t="s">
        <v>85</v>
      </c>
      <c r="F53" s="380">
        <f>+F37+F45</f>
        <v>0</v>
      </c>
      <c r="G53" s="380">
        <f t="shared" ref="G53:M53" si="2">+G37+G45</f>
        <v>0</v>
      </c>
      <c r="H53" s="380">
        <f t="shared" si="2"/>
        <v>0</v>
      </c>
      <c r="I53" s="380">
        <f t="shared" si="2"/>
        <v>0</v>
      </c>
      <c r="J53" s="380">
        <f t="shared" si="2"/>
        <v>0</v>
      </c>
      <c r="K53" s="381">
        <f t="shared" si="2"/>
        <v>0</v>
      </c>
      <c r="L53" s="382">
        <f t="shared" si="2"/>
        <v>0</v>
      </c>
      <c r="M53" s="382">
        <f t="shared" si="2"/>
        <v>0</v>
      </c>
    </row>
    <row r="54" spans="2:13" ht="19.399999999999999" customHeight="1">
      <c r="B54" s="635"/>
      <c r="C54" s="601"/>
      <c r="D54" s="601"/>
      <c r="E54" s="383" t="s">
        <v>86</v>
      </c>
      <c r="F54" s="384">
        <f t="shared" ref="F54:M59" ca="1" si="3">+F38+F46</f>
        <v>0</v>
      </c>
      <c r="G54" s="384">
        <f t="shared" ca="1" si="3"/>
        <v>0</v>
      </c>
      <c r="H54" s="384">
        <f t="shared" ca="1" si="3"/>
        <v>0</v>
      </c>
      <c r="I54" s="384">
        <f t="shared" ca="1" si="3"/>
        <v>0</v>
      </c>
      <c r="J54" s="384">
        <f t="shared" ca="1" si="3"/>
        <v>0</v>
      </c>
      <c r="K54" s="385">
        <f t="shared" ca="1" si="3"/>
        <v>0</v>
      </c>
      <c r="L54" s="386">
        <f t="shared" ca="1" si="3"/>
        <v>0</v>
      </c>
      <c r="M54" s="386">
        <f t="shared" ca="1" si="3"/>
        <v>0</v>
      </c>
    </row>
    <row r="55" spans="2:13" ht="19.399999999999999" customHeight="1">
      <c r="B55" s="635"/>
      <c r="C55" s="601"/>
      <c r="D55" s="601"/>
      <c r="E55" s="387" t="s">
        <v>87</v>
      </c>
      <c r="F55" s="388">
        <f t="shared" ca="1" si="3"/>
        <v>0</v>
      </c>
      <c r="G55" s="388">
        <f t="shared" ca="1" si="3"/>
        <v>0</v>
      </c>
      <c r="H55" s="388">
        <f t="shared" ca="1" si="3"/>
        <v>0</v>
      </c>
      <c r="I55" s="388">
        <f t="shared" ca="1" si="3"/>
        <v>0</v>
      </c>
      <c r="J55" s="388">
        <f t="shared" ca="1" si="3"/>
        <v>0</v>
      </c>
      <c r="K55" s="389">
        <f t="shared" ca="1" si="3"/>
        <v>0</v>
      </c>
      <c r="L55" s="390">
        <f t="shared" ca="1" si="3"/>
        <v>0</v>
      </c>
      <c r="M55" s="390">
        <f t="shared" ca="1" si="3"/>
        <v>0</v>
      </c>
    </row>
    <row r="56" spans="2:13" ht="19.399999999999999" customHeight="1">
      <c r="B56" s="635"/>
      <c r="C56" s="601"/>
      <c r="D56" s="602"/>
      <c r="E56" s="391" t="s">
        <v>88</v>
      </c>
      <c r="F56" s="392">
        <f t="shared" ca="1" si="3"/>
        <v>0</v>
      </c>
      <c r="G56" s="392">
        <f t="shared" ca="1" si="3"/>
        <v>0</v>
      </c>
      <c r="H56" s="392">
        <f t="shared" ca="1" si="3"/>
        <v>0</v>
      </c>
      <c r="I56" s="392">
        <f t="shared" ca="1" si="3"/>
        <v>0</v>
      </c>
      <c r="J56" s="392">
        <f t="shared" ca="1" si="3"/>
        <v>0</v>
      </c>
      <c r="K56" s="393">
        <f t="shared" ca="1" si="3"/>
        <v>0</v>
      </c>
      <c r="L56" s="394">
        <f t="shared" ca="1" si="3"/>
        <v>0</v>
      </c>
      <c r="M56" s="394">
        <f t="shared" ca="1" si="3"/>
        <v>0</v>
      </c>
    </row>
    <row r="57" spans="2:13" ht="19.399999999999999" customHeight="1">
      <c r="B57" s="635"/>
      <c r="C57" s="601"/>
      <c r="D57" s="603" t="s">
        <v>18</v>
      </c>
      <c r="E57" s="379" t="s">
        <v>89</v>
      </c>
      <c r="F57" s="380">
        <f t="shared" si="3"/>
        <v>0</v>
      </c>
      <c r="G57" s="380">
        <f t="shared" si="3"/>
        <v>0</v>
      </c>
      <c r="H57" s="380">
        <f t="shared" si="3"/>
        <v>0</v>
      </c>
      <c r="I57" s="380">
        <f t="shared" si="3"/>
        <v>0</v>
      </c>
      <c r="J57" s="380">
        <f t="shared" si="3"/>
        <v>0</v>
      </c>
      <c r="K57" s="381">
        <f t="shared" si="3"/>
        <v>0</v>
      </c>
      <c r="L57" s="382">
        <f t="shared" si="3"/>
        <v>0</v>
      </c>
      <c r="M57" s="382">
        <f t="shared" si="3"/>
        <v>0</v>
      </c>
    </row>
    <row r="58" spans="2:13" ht="19.399999999999999" customHeight="1">
      <c r="B58" s="635"/>
      <c r="C58" s="601"/>
      <c r="D58" s="601"/>
      <c r="E58" s="383" t="s">
        <v>86</v>
      </c>
      <c r="F58" s="384">
        <f t="shared" si="3"/>
        <v>0</v>
      </c>
      <c r="G58" s="384">
        <f t="shared" si="3"/>
        <v>0</v>
      </c>
      <c r="H58" s="384">
        <f t="shared" si="3"/>
        <v>0</v>
      </c>
      <c r="I58" s="384">
        <f t="shared" si="3"/>
        <v>0</v>
      </c>
      <c r="J58" s="384">
        <f t="shared" si="3"/>
        <v>0</v>
      </c>
      <c r="K58" s="385">
        <f t="shared" si="3"/>
        <v>0</v>
      </c>
      <c r="L58" s="386">
        <f t="shared" si="3"/>
        <v>0</v>
      </c>
      <c r="M58" s="386">
        <f t="shared" si="3"/>
        <v>0</v>
      </c>
    </row>
    <row r="59" spans="2:13" ht="19.399999999999999" customHeight="1">
      <c r="B59" s="635"/>
      <c r="C59" s="602"/>
      <c r="D59" s="602"/>
      <c r="E59" s="391" t="s">
        <v>87</v>
      </c>
      <c r="F59" s="392">
        <f t="shared" si="3"/>
        <v>0</v>
      </c>
      <c r="G59" s="392">
        <f t="shared" si="3"/>
        <v>0</v>
      </c>
      <c r="H59" s="392">
        <f t="shared" si="3"/>
        <v>0</v>
      </c>
      <c r="I59" s="392">
        <f t="shared" si="3"/>
        <v>0</v>
      </c>
      <c r="J59" s="392">
        <f t="shared" si="3"/>
        <v>0</v>
      </c>
      <c r="K59" s="393">
        <f t="shared" si="3"/>
        <v>0</v>
      </c>
      <c r="L59" s="394">
        <f t="shared" si="3"/>
        <v>0</v>
      </c>
      <c r="M59" s="394">
        <f t="shared" si="3"/>
        <v>0</v>
      </c>
    </row>
    <row r="60" spans="2:13" ht="19.399999999999999" customHeight="1">
      <c r="B60" s="635"/>
      <c r="C60" s="613" t="s">
        <v>124</v>
      </c>
      <c r="D60" s="590" t="s">
        <v>84</v>
      </c>
      <c r="E60" s="289" t="s">
        <v>85</v>
      </c>
      <c r="F60" s="303">
        <f>+'3号(本体)'!BV37</f>
        <v>0</v>
      </c>
      <c r="G60" s="303">
        <f>+'3号(本体)'!BW37</f>
        <v>0</v>
      </c>
      <c r="H60" s="303">
        <f>+'3号(本体)'!BX37</f>
        <v>0</v>
      </c>
      <c r="I60" s="303">
        <f>+'3号(本体)'!BY37</f>
        <v>0</v>
      </c>
      <c r="J60" s="303">
        <f>+'3号(本体)'!BZ37</f>
        <v>0</v>
      </c>
      <c r="K60" s="317">
        <f>+'3号(本体)'!CA37</f>
        <v>0</v>
      </c>
      <c r="L60" s="304">
        <f>+'3号(本体)'!JS37</f>
        <v>0</v>
      </c>
      <c r="M60" s="304">
        <f>+'3号(本体)'!JT37</f>
        <v>0</v>
      </c>
    </row>
    <row r="61" spans="2:13" ht="19.399999999999999" customHeight="1">
      <c r="B61" s="635"/>
      <c r="C61" s="588"/>
      <c r="D61" s="588"/>
      <c r="E61" s="290" t="s">
        <v>86</v>
      </c>
      <c r="F61" s="305">
        <f ca="1">+'3号(本体)'!BV38</f>
        <v>0</v>
      </c>
      <c r="G61" s="305">
        <f ca="1">+'3号(本体)'!BW38</f>
        <v>0</v>
      </c>
      <c r="H61" s="305">
        <f ca="1">+'3号(本体)'!BX38</f>
        <v>0</v>
      </c>
      <c r="I61" s="305">
        <f ca="1">+'3号(本体)'!BY38</f>
        <v>0</v>
      </c>
      <c r="J61" s="305">
        <f ca="1">+'3号(本体)'!BZ38</f>
        <v>0</v>
      </c>
      <c r="K61" s="306">
        <f ca="1">+'3号(本体)'!CA38</f>
        <v>0</v>
      </c>
      <c r="L61" s="307">
        <f ca="1">+'3号(本体)'!JS38</f>
        <v>0</v>
      </c>
      <c r="M61" s="307">
        <f ca="1">+'3号(本体)'!JT38</f>
        <v>0</v>
      </c>
    </row>
    <row r="62" spans="2:13" ht="19.399999999999999" customHeight="1">
      <c r="B62" s="635"/>
      <c r="C62" s="588"/>
      <c r="D62" s="588"/>
      <c r="E62" s="293" t="s">
        <v>87</v>
      </c>
      <c r="F62" s="318">
        <f ca="1">+'3号(本体)'!BV39</f>
        <v>0</v>
      </c>
      <c r="G62" s="318">
        <f ca="1">+'3号(本体)'!BW39</f>
        <v>0</v>
      </c>
      <c r="H62" s="318">
        <f ca="1">+'3号(本体)'!BX39</f>
        <v>0</v>
      </c>
      <c r="I62" s="318">
        <f ca="1">+'3号(本体)'!BY39</f>
        <v>0</v>
      </c>
      <c r="J62" s="318">
        <f ca="1">+'3号(本体)'!BZ39</f>
        <v>0</v>
      </c>
      <c r="K62" s="319">
        <f ca="1">+'3号(本体)'!CA39</f>
        <v>0</v>
      </c>
      <c r="L62" s="320">
        <f ca="1">+'3号(本体)'!JS39</f>
        <v>0</v>
      </c>
      <c r="M62" s="320">
        <f ca="1">+'3号(本体)'!JT39</f>
        <v>0</v>
      </c>
    </row>
    <row r="63" spans="2:13" ht="19.399999999999999" customHeight="1">
      <c r="B63" s="635"/>
      <c r="C63" s="588"/>
      <c r="D63" s="589"/>
      <c r="E63" s="292" t="s">
        <v>88</v>
      </c>
      <c r="F63" s="311">
        <f ca="1">+'3号(本体)'!BV40</f>
        <v>0</v>
      </c>
      <c r="G63" s="311">
        <f ca="1">+'3号(本体)'!BW40</f>
        <v>0</v>
      </c>
      <c r="H63" s="311">
        <f ca="1">+'3号(本体)'!BX40</f>
        <v>0</v>
      </c>
      <c r="I63" s="311">
        <f ca="1">+'3号(本体)'!BY40</f>
        <v>0</v>
      </c>
      <c r="J63" s="311">
        <f ca="1">+'3号(本体)'!BZ40</f>
        <v>0</v>
      </c>
      <c r="K63" s="312">
        <f ca="1">+'3号(本体)'!CA40</f>
        <v>0</v>
      </c>
      <c r="L63" s="313">
        <f ca="1">+'3号(本体)'!JS40</f>
        <v>0</v>
      </c>
      <c r="M63" s="313">
        <f ca="1">+'3号(本体)'!JT40</f>
        <v>0</v>
      </c>
    </row>
    <row r="64" spans="2:13" ht="19.399999999999999" customHeight="1">
      <c r="B64" s="635"/>
      <c r="C64" s="588"/>
      <c r="D64" s="590" t="s">
        <v>18</v>
      </c>
      <c r="E64" s="294" t="s">
        <v>89</v>
      </c>
      <c r="F64" s="303">
        <f>+'3号(本体)'!BV41</f>
        <v>0</v>
      </c>
      <c r="G64" s="303">
        <f>+'3号(本体)'!BW41</f>
        <v>0</v>
      </c>
      <c r="H64" s="303">
        <f>+'3号(本体)'!BX41</f>
        <v>0</v>
      </c>
      <c r="I64" s="303">
        <f>+'3号(本体)'!BY41</f>
        <v>0</v>
      </c>
      <c r="J64" s="303">
        <f>+'3号(本体)'!BZ41</f>
        <v>0</v>
      </c>
      <c r="K64" s="317">
        <f>+'3号(本体)'!CA41</f>
        <v>0</v>
      </c>
      <c r="L64" s="304">
        <f>+'3号(本体)'!JS41</f>
        <v>0</v>
      </c>
      <c r="M64" s="304">
        <f>+'3号(本体)'!JT41</f>
        <v>0</v>
      </c>
    </row>
    <row r="65" spans="2:13" ht="19.399999999999999" customHeight="1">
      <c r="B65" s="635"/>
      <c r="C65" s="588"/>
      <c r="D65" s="588"/>
      <c r="E65" s="290" t="s">
        <v>86</v>
      </c>
      <c r="F65" s="305">
        <f>+'3号(本体)'!BV42</f>
        <v>0</v>
      </c>
      <c r="G65" s="305">
        <f>+'3号(本体)'!BW42</f>
        <v>0</v>
      </c>
      <c r="H65" s="305">
        <f>+'3号(本体)'!BX42</f>
        <v>0</v>
      </c>
      <c r="I65" s="305">
        <f>+'3号(本体)'!BY42</f>
        <v>0</v>
      </c>
      <c r="J65" s="305">
        <f>+'3号(本体)'!BZ42</f>
        <v>0</v>
      </c>
      <c r="K65" s="306">
        <f>+'3号(本体)'!CA42</f>
        <v>0</v>
      </c>
      <c r="L65" s="307">
        <f>+'3号(本体)'!JS42</f>
        <v>0</v>
      </c>
      <c r="M65" s="307">
        <f>+'3号(本体)'!JT42</f>
        <v>0</v>
      </c>
    </row>
    <row r="66" spans="2:13" ht="19.399999999999999" customHeight="1">
      <c r="B66" s="635"/>
      <c r="C66" s="589"/>
      <c r="D66" s="589"/>
      <c r="E66" s="292" t="s">
        <v>87</v>
      </c>
      <c r="F66" s="311">
        <f>+'3号(本体)'!BV43</f>
        <v>0</v>
      </c>
      <c r="G66" s="311">
        <f>+'3号(本体)'!BW43</f>
        <v>0</v>
      </c>
      <c r="H66" s="311">
        <f>+'3号(本体)'!BX43</f>
        <v>0</v>
      </c>
      <c r="I66" s="311">
        <f>+'3号(本体)'!BY43</f>
        <v>0</v>
      </c>
      <c r="J66" s="311">
        <f>+'3号(本体)'!BZ43</f>
        <v>0</v>
      </c>
      <c r="K66" s="312">
        <f>+'3号(本体)'!CA43</f>
        <v>0</v>
      </c>
      <c r="L66" s="313">
        <f>+'3号(本体)'!JS43</f>
        <v>0</v>
      </c>
      <c r="M66" s="313">
        <f>+'3号(本体)'!JT43</f>
        <v>0</v>
      </c>
    </row>
    <row r="67" spans="2:13" ht="19.399999999999999" customHeight="1" thickBot="1">
      <c r="B67" s="635"/>
      <c r="C67" s="378" t="s">
        <v>125</v>
      </c>
      <c r="D67" s="20"/>
      <c r="E67" s="20"/>
      <c r="F67" s="314"/>
      <c r="G67" s="314"/>
      <c r="H67" s="314"/>
      <c r="I67" s="314"/>
      <c r="J67" s="314"/>
      <c r="K67" s="315"/>
      <c r="L67" s="316"/>
      <c r="M67" s="316"/>
    </row>
    <row r="68" spans="2:13" ht="19.399999999999999" customHeight="1">
      <c r="B68" s="636"/>
      <c r="C68" s="632" t="s">
        <v>126</v>
      </c>
      <c r="D68" s="600" t="s">
        <v>84</v>
      </c>
      <c r="E68" s="395" t="s">
        <v>85</v>
      </c>
      <c r="F68" s="396">
        <f>+F30+F53+F60</f>
        <v>0</v>
      </c>
      <c r="G68" s="396">
        <f t="shared" ref="G68:M68" si="4">+G30+G53+G60</f>
        <v>0</v>
      </c>
      <c r="H68" s="396">
        <f t="shared" si="4"/>
        <v>0</v>
      </c>
      <c r="I68" s="396">
        <f t="shared" si="4"/>
        <v>0</v>
      </c>
      <c r="J68" s="396">
        <f t="shared" si="4"/>
        <v>0</v>
      </c>
      <c r="K68" s="397">
        <f t="shared" si="4"/>
        <v>0</v>
      </c>
      <c r="L68" s="398">
        <f t="shared" si="4"/>
        <v>0</v>
      </c>
      <c r="M68" s="399">
        <f t="shared" si="4"/>
        <v>0</v>
      </c>
    </row>
    <row r="69" spans="2:13" ht="19.399999999999999" customHeight="1">
      <c r="B69" s="636"/>
      <c r="C69" s="628"/>
      <c r="D69" s="601"/>
      <c r="E69" s="383" t="s">
        <v>86</v>
      </c>
      <c r="F69" s="384">
        <f t="shared" ref="F69:M74" ca="1" si="5">+F31+F54+F61</f>
        <v>0</v>
      </c>
      <c r="G69" s="384">
        <f t="shared" ca="1" si="5"/>
        <v>0</v>
      </c>
      <c r="H69" s="384">
        <f t="shared" ca="1" si="5"/>
        <v>0</v>
      </c>
      <c r="I69" s="384">
        <f t="shared" ca="1" si="5"/>
        <v>0</v>
      </c>
      <c r="J69" s="384">
        <f t="shared" ca="1" si="5"/>
        <v>0</v>
      </c>
      <c r="K69" s="385">
        <f t="shared" ca="1" si="5"/>
        <v>0</v>
      </c>
      <c r="L69" s="386">
        <f t="shared" ca="1" si="5"/>
        <v>0</v>
      </c>
      <c r="M69" s="400">
        <f t="shared" ca="1" si="5"/>
        <v>0</v>
      </c>
    </row>
    <row r="70" spans="2:13" ht="19.399999999999999" customHeight="1">
      <c r="B70" s="636"/>
      <c r="C70" s="628"/>
      <c r="D70" s="601"/>
      <c r="E70" s="387" t="s">
        <v>87</v>
      </c>
      <c r="F70" s="388">
        <f t="shared" ca="1" si="5"/>
        <v>0</v>
      </c>
      <c r="G70" s="388">
        <f t="shared" ca="1" si="5"/>
        <v>0</v>
      </c>
      <c r="H70" s="388">
        <f t="shared" ca="1" si="5"/>
        <v>0</v>
      </c>
      <c r="I70" s="388">
        <f t="shared" ca="1" si="5"/>
        <v>0</v>
      </c>
      <c r="J70" s="388">
        <f t="shared" ca="1" si="5"/>
        <v>0</v>
      </c>
      <c r="K70" s="389">
        <f t="shared" ca="1" si="5"/>
        <v>0</v>
      </c>
      <c r="L70" s="390">
        <f t="shared" ca="1" si="5"/>
        <v>0</v>
      </c>
      <c r="M70" s="401">
        <f t="shared" ca="1" si="5"/>
        <v>0</v>
      </c>
    </row>
    <row r="71" spans="2:13" ht="19.399999999999999" customHeight="1">
      <c r="B71" s="636"/>
      <c r="C71" s="628"/>
      <c r="D71" s="602"/>
      <c r="E71" s="391" t="s">
        <v>88</v>
      </c>
      <c r="F71" s="392">
        <f t="shared" ca="1" si="5"/>
        <v>0</v>
      </c>
      <c r="G71" s="392">
        <f t="shared" ca="1" si="5"/>
        <v>0</v>
      </c>
      <c r="H71" s="392">
        <f t="shared" ca="1" si="5"/>
        <v>0</v>
      </c>
      <c r="I71" s="392">
        <f t="shared" ca="1" si="5"/>
        <v>0</v>
      </c>
      <c r="J71" s="392">
        <f t="shared" ca="1" si="5"/>
        <v>0</v>
      </c>
      <c r="K71" s="393">
        <f t="shared" ca="1" si="5"/>
        <v>0</v>
      </c>
      <c r="L71" s="394">
        <f t="shared" ca="1" si="5"/>
        <v>0</v>
      </c>
      <c r="M71" s="402">
        <f t="shared" ca="1" si="5"/>
        <v>0</v>
      </c>
    </row>
    <row r="72" spans="2:13" ht="19.399999999999999" customHeight="1">
      <c r="B72" s="636"/>
      <c r="C72" s="628"/>
      <c r="D72" s="603" t="s">
        <v>18</v>
      </c>
      <c r="E72" s="379" t="s">
        <v>89</v>
      </c>
      <c r="F72" s="380">
        <f t="shared" si="5"/>
        <v>0</v>
      </c>
      <c r="G72" s="380">
        <f t="shared" si="5"/>
        <v>0</v>
      </c>
      <c r="H72" s="380">
        <f t="shared" si="5"/>
        <v>0</v>
      </c>
      <c r="I72" s="380">
        <f t="shared" si="5"/>
        <v>0</v>
      </c>
      <c r="J72" s="380">
        <f t="shared" si="5"/>
        <v>0</v>
      </c>
      <c r="K72" s="381">
        <f t="shared" si="5"/>
        <v>0</v>
      </c>
      <c r="L72" s="382">
        <f t="shared" si="5"/>
        <v>0</v>
      </c>
      <c r="M72" s="403">
        <f t="shared" si="5"/>
        <v>0</v>
      </c>
    </row>
    <row r="73" spans="2:13" ht="19.399999999999999" customHeight="1">
      <c r="B73" s="636"/>
      <c r="C73" s="628"/>
      <c r="D73" s="601"/>
      <c r="E73" s="383" t="s">
        <v>86</v>
      </c>
      <c r="F73" s="384">
        <f t="shared" si="5"/>
        <v>0</v>
      </c>
      <c r="G73" s="384">
        <f t="shared" si="5"/>
        <v>0</v>
      </c>
      <c r="H73" s="384">
        <f t="shared" si="5"/>
        <v>0</v>
      </c>
      <c r="I73" s="384">
        <f t="shared" si="5"/>
        <v>0</v>
      </c>
      <c r="J73" s="384">
        <f t="shared" si="5"/>
        <v>0</v>
      </c>
      <c r="K73" s="385">
        <f t="shared" si="5"/>
        <v>0</v>
      </c>
      <c r="L73" s="386">
        <f t="shared" si="5"/>
        <v>0</v>
      </c>
      <c r="M73" s="400">
        <f t="shared" si="5"/>
        <v>0</v>
      </c>
    </row>
    <row r="74" spans="2:13" ht="19.399999999999999" customHeight="1" thickBot="1">
      <c r="B74" s="637"/>
      <c r="C74" s="629"/>
      <c r="D74" s="617"/>
      <c r="E74" s="404" t="s">
        <v>87</v>
      </c>
      <c r="F74" s="405">
        <f t="shared" si="5"/>
        <v>0</v>
      </c>
      <c r="G74" s="405">
        <f t="shared" si="5"/>
        <v>0</v>
      </c>
      <c r="H74" s="405">
        <f t="shared" si="5"/>
        <v>0</v>
      </c>
      <c r="I74" s="405">
        <f t="shared" si="5"/>
        <v>0</v>
      </c>
      <c r="J74" s="405">
        <f t="shared" si="5"/>
        <v>0</v>
      </c>
      <c r="K74" s="406">
        <f t="shared" si="5"/>
        <v>0</v>
      </c>
      <c r="L74" s="407">
        <f t="shared" si="5"/>
        <v>0</v>
      </c>
      <c r="M74" s="408">
        <f t="shared" si="5"/>
        <v>0</v>
      </c>
    </row>
    <row r="75" spans="2:13" ht="19.399999999999999" customHeight="1">
      <c r="B75" s="630" t="s">
        <v>127</v>
      </c>
      <c r="C75" s="613" t="s">
        <v>116</v>
      </c>
      <c r="D75" s="590" t="s">
        <v>84</v>
      </c>
      <c r="E75" s="289" t="s">
        <v>85</v>
      </c>
      <c r="F75" s="303">
        <f>+'3号(本体)'!CM37</f>
        <v>0</v>
      </c>
      <c r="G75" s="303">
        <f>+'3号(本体)'!CN37</f>
        <v>0</v>
      </c>
      <c r="H75" s="303">
        <f>+'3号(本体)'!CO37</f>
        <v>0</v>
      </c>
      <c r="I75" s="303">
        <f>+'3号(本体)'!CP37</f>
        <v>0</v>
      </c>
      <c r="J75" s="303">
        <f>+'3号(本体)'!CQ37</f>
        <v>0</v>
      </c>
      <c r="K75" s="303">
        <f>+'3号(本体)'!CR37</f>
        <v>0</v>
      </c>
      <c r="L75" s="304">
        <f>+'3号(本体)'!JV37</f>
        <v>0</v>
      </c>
      <c r="M75" s="304">
        <f>+'3号(本体)'!JW37</f>
        <v>0</v>
      </c>
    </row>
    <row r="76" spans="2:13" ht="19.399999999999999" customHeight="1">
      <c r="B76" s="631"/>
      <c r="C76" s="588"/>
      <c r="D76" s="588"/>
      <c r="E76" s="290" t="s">
        <v>86</v>
      </c>
      <c r="F76" s="305">
        <f ca="1">+'3号(本体)'!CM38</f>
        <v>0</v>
      </c>
      <c r="G76" s="305">
        <f ca="1">+'3号(本体)'!CN38</f>
        <v>0</v>
      </c>
      <c r="H76" s="305">
        <f ca="1">+'3号(本体)'!CO38</f>
        <v>0</v>
      </c>
      <c r="I76" s="305">
        <f ca="1">+'3号(本体)'!CP38</f>
        <v>0</v>
      </c>
      <c r="J76" s="305">
        <f ca="1">+'3号(本体)'!CQ38</f>
        <v>0</v>
      </c>
      <c r="K76" s="306">
        <f ca="1">+'3号(本体)'!CR38</f>
        <v>0</v>
      </c>
      <c r="L76" s="307">
        <f ca="1">+'3号(本体)'!JV38</f>
        <v>0</v>
      </c>
      <c r="M76" s="307">
        <f ca="1">+'3号(本体)'!JW38</f>
        <v>0</v>
      </c>
    </row>
    <row r="77" spans="2:13" ht="19.399999999999999" customHeight="1">
      <c r="B77" s="631"/>
      <c r="C77" s="588"/>
      <c r="D77" s="588"/>
      <c r="E77" s="291" t="s">
        <v>87</v>
      </c>
      <c r="F77" s="308">
        <f ca="1">+'3号(本体)'!CM39</f>
        <v>0</v>
      </c>
      <c r="G77" s="308">
        <f ca="1">+'3号(本体)'!CN39</f>
        <v>0</v>
      </c>
      <c r="H77" s="308">
        <f ca="1">+'3号(本体)'!CO39</f>
        <v>0</v>
      </c>
      <c r="I77" s="308">
        <f ca="1">+'3号(本体)'!CP39</f>
        <v>0</v>
      </c>
      <c r="J77" s="308">
        <f ca="1">+'3号(本体)'!CQ39</f>
        <v>0</v>
      </c>
      <c r="K77" s="309">
        <f ca="1">+'3号(本体)'!CR39</f>
        <v>0</v>
      </c>
      <c r="L77" s="310">
        <f ca="1">+'3号(本体)'!JV39</f>
        <v>0</v>
      </c>
      <c r="M77" s="310">
        <f ca="1">+'3号(本体)'!JW39</f>
        <v>0</v>
      </c>
    </row>
    <row r="78" spans="2:13" ht="19.399999999999999" customHeight="1">
      <c r="B78" s="631"/>
      <c r="C78" s="588"/>
      <c r="D78" s="589"/>
      <c r="E78" s="292" t="s">
        <v>88</v>
      </c>
      <c r="F78" s="311">
        <f ca="1">+'3号(本体)'!CM40</f>
        <v>0</v>
      </c>
      <c r="G78" s="311">
        <f ca="1">+'3号(本体)'!CN40</f>
        <v>0</v>
      </c>
      <c r="H78" s="311">
        <f ca="1">+'3号(本体)'!CO40</f>
        <v>0</v>
      </c>
      <c r="I78" s="311">
        <f ca="1">+'3号(本体)'!CP40</f>
        <v>0</v>
      </c>
      <c r="J78" s="311">
        <f ca="1">+'3号(本体)'!CQ40</f>
        <v>0</v>
      </c>
      <c r="K78" s="312">
        <f ca="1">+'3号(本体)'!CR40</f>
        <v>0</v>
      </c>
      <c r="L78" s="313">
        <f ca="1">+'3号(本体)'!JV40</f>
        <v>0</v>
      </c>
      <c r="M78" s="313">
        <f ca="1">+'3号(本体)'!JW40</f>
        <v>0</v>
      </c>
    </row>
    <row r="79" spans="2:13" ht="19.399999999999999" customHeight="1">
      <c r="B79" s="631"/>
      <c r="C79" s="588"/>
      <c r="D79" s="590" t="s">
        <v>18</v>
      </c>
      <c r="E79" s="289" t="s">
        <v>89</v>
      </c>
      <c r="F79" s="303">
        <f>+'3号(本体)'!CM41</f>
        <v>0</v>
      </c>
      <c r="G79" s="303">
        <f>+'3号(本体)'!CN41</f>
        <v>0</v>
      </c>
      <c r="H79" s="303">
        <f>+'3号(本体)'!CO41</f>
        <v>0</v>
      </c>
      <c r="I79" s="303">
        <f>+'3号(本体)'!CP41</f>
        <v>0</v>
      </c>
      <c r="J79" s="303">
        <f>+'3号(本体)'!CQ41</f>
        <v>0</v>
      </c>
      <c r="K79" s="303">
        <f>+'3号(本体)'!CR41</f>
        <v>0</v>
      </c>
      <c r="L79" s="304">
        <f>+'3号(本体)'!JV41</f>
        <v>0</v>
      </c>
      <c r="M79" s="304">
        <f>+'3号(本体)'!JW41</f>
        <v>0</v>
      </c>
    </row>
    <row r="80" spans="2:13" ht="19.399999999999999" customHeight="1">
      <c r="B80" s="631"/>
      <c r="C80" s="588"/>
      <c r="D80" s="588"/>
      <c r="E80" s="290" t="s">
        <v>86</v>
      </c>
      <c r="F80" s="305">
        <f>+'3号(本体)'!CM42</f>
        <v>0</v>
      </c>
      <c r="G80" s="305">
        <f>+'3号(本体)'!CN42</f>
        <v>0</v>
      </c>
      <c r="H80" s="305">
        <f>+'3号(本体)'!CO42</f>
        <v>0</v>
      </c>
      <c r="I80" s="305">
        <f>+'3号(本体)'!CP42</f>
        <v>0</v>
      </c>
      <c r="J80" s="305">
        <f>+'3号(本体)'!CQ42</f>
        <v>0</v>
      </c>
      <c r="K80" s="306">
        <f>+'3号(本体)'!CR42</f>
        <v>0</v>
      </c>
      <c r="L80" s="307">
        <f>+'3号(本体)'!JV42</f>
        <v>0</v>
      </c>
      <c r="M80" s="307">
        <f>+'3号(本体)'!JW42</f>
        <v>0</v>
      </c>
    </row>
    <row r="81" spans="2:13" ht="19.399999999999999" customHeight="1">
      <c r="B81" s="631"/>
      <c r="C81" s="589"/>
      <c r="D81" s="589"/>
      <c r="E81" s="292" t="s">
        <v>87</v>
      </c>
      <c r="F81" s="311">
        <f>+'3号(本体)'!CM43</f>
        <v>0</v>
      </c>
      <c r="G81" s="311">
        <f>+'3号(本体)'!CN43</f>
        <v>0</v>
      </c>
      <c r="H81" s="311">
        <f>+'3号(本体)'!CO43</f>
        <v>0</v>
      </c>
      <c r="I81" s="311">
        <f>+'3号(本体)'!CP43</f>
        <v>0</v>
      </c>
      <c r="J81" s="311">
        <f>+'3号(本体)'!CQ43</f>
        <v>0</v>
      </c>
      <c r="K81" s="312">
        <f>+'3号(本体)'!CR43</f>
        <v>0</v>
      </c>
      <c r="L81" s="313">
        <f>+'3号(本体)'!JV43</f>
        <v>0</v>
      </c>
      <c r="M81" s="313">
        <f>+'3号(本体)'!JW43</f>
        <v>0</v>
      </c>
    </row>
    <row r="82" spans="2:13" ht="19.399999999999999" customHeight="1">
      <c r="B82" s="631"/>
      <c r="C82" s="378" t="s">
        <v>117</v>
      </c>
      <c r="D82" s="20"/>
      <c r="E82" s="20"/>
      <c r="F82" s="314"/>
      <c r="G82" s="314"/>
      <c r="H82" s="314"/>
      <c r="I82" s="314"/>
      <c r="J82" s="314"/>
      <c r="K82" s="315"/>
      <c r="L82" s="316"/>
      <c r="M82" s="316"/>
    </row>
    <row r="83" spans="2:13" ht="19.399999999999999" customHeight="1">
      <c r="B83" s="631"/>
      <c r="C83" s="613" t="s">
        <v>118</v>
      </c>
      <c r="D83" s="590" t="s">
        <v>84</v>
      </c>
      <c r="E83" s="289" t="s">
        <v>85</v>
      </c>
      <c r="F83" s="303">
        <f>+'3号(本体)'!CU37</f>
        <v>0</v>
      </c>
      <c r="G83" s="303">
        <f>+'3号(本体)'!CV37</f>
        <v>0</v>
      </c>
      <c r="H83" s="303">
        <f>+'3号(本体)'!CW37</f>
        <v>0</v>
      </c>
      <c r="I83" s="303">
        <f>+'3号(本体)'!CX37</f>
        <v>0</v>
      </c>
      <c r="J83" s="303">
        <f>+'3号(本体)'!CY37</f>
        <v>0</v>
      </c>
      <c r="K83" s="317">
        <f>+'3号(本体)'!CZ37</f>
        <v>0</v>
      </c>
      <c r="L83" s="304">
        <f>+'3号(本体)'!JY37</f>
        <v>0</v>
      </c>
      <c r="M83" s="304">
        <f>+'3号(本体)'!JZ37</f>
        <v>0</v>
      </c>
    </row>
    <row r="84" spans="2:13" ht="19.399999999999999" customHeight="1">
      <c r="B84" s="631"/>
      <c r="C84" s="588"/>
      <c r="D84" s="588"/>
      <c r="E84" s="290" t="s">
        <v>86</v>
      </c>
      <c r="F84" s="305">
        <f ca="1">+'3号(本体)'!CU38</f>
        <v>0</v>
      </c>
      <c r="G84" s="305">
        <f ca="1">+'3号(本体)'!CV38</f>
        <v>0</v>
      </c>
      <c r="H84" s="305">
        <f ca="1">+'3号(本体)'!CW38</f>
        <v>0</v>
      </c>
      <c r="I84" s="305">
        <f ca="1">+'3号(本体)'!CX38</f>
        <v>0</v>
      </c>
      <c r="J84" s="305">
        <f ca="1">+'3号(本体)'!CY38</f>
        <v>0</v>
      </c>
      <c r="K84" s="306">
        <f ca="1">+'3号(本体)'!CZ38</f>
        <v>0</v>
      </c>
      <c r="L84" s="307">
        <f ca="1">+'3号(本体)'!JY38</f>
        <v>0</v>
      </c>
      <c r="M84" s="307">
        <f ca="1">+'3号(本体)'!JZ38</f>
        <v>0</v>
      </c>
    </row>
    <row r="85" spans="2:13" ht="19.399999999999999" customHeight="1">
      <c r="B85" s="631"/>
      <c r="C85" s="588"/>
      <c r="D85" s="588"/>
      <c r="E85" s="293" t="s">
        <v>87</v>
      </c>
      <c r="F85" s="318">
        <f ca="1">+'3号(本体)'!CU39</f>
        <v>0</v>
      </c>
      <c r="G85" s="318">
        <f ca="1">+'3号(本体)'!CV39</f>
        <v>0</v>
      </c>
      <c r="H85" s="318">
        <f ca="1">+'3号(本体)'!CW39</f>
        <v>0</v>
      </c>
      <c r="I85" s="318">
        <f ca="1">+'3号(本体)'!CX39</f>
        <v>0</v>
      </c>
      <c r="J85" s="318">
        <f ca="1">+'3号(本体)'!CY39</f>
        <v>0</v>
      </c>
      <c r="K85" s="319">
        <f ca="1">+'3号(本体)'!CZ39</f>
        <v>0</v>
      </c>
      <c r="L85" s="320">
        <f ca="1">+'3号(本体)'!JY39</f>
        <v>0</v>
      </c>
      <c r="M85" s="320">
        <f ca="1">+'3号(本体)'!JZ39</f>
        <v>0</v>
      </c>
    </row>
    <row r="86" spans="2:13" ht="19.399999999999999" customHeight="1">
      <c r="B86" s="631"/>
      <c r="C86" s="588"/>
      <c r="D86" s="589"/>
      <c r="E86" s="292" t="s">
        <v>88</v>
      </c>
      <c r="F86" s="311">
        <f ca="1">+'3号(本体)'!CU40</f>
        <v>0</v>
      </c>
      <c r="G86" s="311">
        <f ca="1">+'3号(本体)'!CV40</f>
        <v>0</v>
      </c>
      <c r="H86" s="311">
        <f ca="1">+'3号(本体)'!CW40</f>
        <v>0</v>
      </c>
      <c r="I86" s="311">
        <f ca="1">+'3号(本体)'!CX40</f>
        <v>0</v>
      </c>
      <c r="J86" s="311">
        <f ca="1">+'3号(本体)'!CY40</f>
        <v>0</v>
      </c>
      <c r="K86" s="312">
        <f ca="1">+'3号(本体)'!CZ40</f>
        <v>0</v>
      </c>
      <c r="L86" s="313">
        <f ca="1">+'3号(本体)'!JY40</f>
        <v>0</v>
      </c>
      <c r="M86" s="313">
        <f ca="1">+'3号(本体)'!JZ40</f>
        <v>0</v>
      </c>
    </row>
    <row r="87" spans="2:13" ht="19.399999999999999" customHeight="1">
      <c r="B87" s="631"/>
      <c r="C87" s="588"/>
      <c r="D87" s="590" t="s">
        <v>18</v>
      </c>
      <c r="E87" s="294" t="s">
        <v>89</v>
      </c>
      <c r="F87" s="303">
        <f>+'3号(本体)'!CU41</f>
        <v>0</v>
      </c>
      <c r="G87" s="303">
        <f>+'3号(本体)'!CV41</f>
        <v>0</v>
      </c>
      <c r="H87" s="303">
        <f>+'3号(本体)'!CW41</f>
        <v>0</v>
      </c>
      <c r="I87" s="303">
        <f>+'3号(本体)'!CX41</f>
        <v>0</v>
      </c>
      <c r="J87" s="303">
        <f>+'3号(本体)'!CY41</f>
        <v>0</v>
      </c>
      <c r="K87" s="317">
        <f>+'3号(本体)'!CZ41</f>
        <v>0</v>
      </c>
      <c r="L87" s="304">
        <f>+'3号(本体)'!JY41</f>
        <v>0</v>
      </c>
      <c r="M87" s="304">
        <f>+'3号(本体)'!JZ41</f>
        <v>0</v>
      </c>
    </row>
    <row r="88" spans="2:13" ht="19.399999999999999" customHeight="1">
      <c r="B88" s="631"/>
      <c r="C88" s="588"/>
      <c r="D88" s="588"/>
      <c r="E88" s="290" t="s">
        <v>86</v>
      </c>
      <c r="F88" s="305">
        <f>+'3号(本体)'!CU42</f>
        <v>0</v>
      </c>
      <c r="G88" s="305">
        <f>+'3号(本体)'!CV42</f>
        <v>0</v>
      </c>
      <c r="H88" s="305">
        <f>+'3号(本体)'!CW42</f>
        <v>0</v>
      </c>
      <c r="I88" s="305">
        <f>+'3号(本体)'!CX42</f>
        <v>0</v>
      </c>
      <c r="J88" s="305">
        <f>+'3号(本体)'!CY42</f>
        <v>0</v>
      </c>
      <c r="K88" s="306">
        <f>+'3号(本体)'!CZ42</f>
        <v>0</v>
      </c>
      <c r="L88" s="307">
        <f>+'3号(本体)'!JY42</f>
        <v>0</v>
      </c>
      <c r="M88" s="307">
        <f>+'3号(本体)'!JZ42</f>
        <v>0</v>
      </c>
    </row>
    <row r="89" spans="2:13" ht="19.399999999999999" customHeight="1">
      <c r="B89" s="631"/>
      <c r="C89" s="589"/>
      <c r="D89" s="589"/>
      <c r="E89" s="292" t="s">
        <v>87</v>
      </c>
      <c r="F89" s="311">
        <f>+'3号(本体)'!CU43</f>
        <v>0</v>
      </c>
      <c r="G89" s="311">
        <f>+'3号(本体)'!CV43</f>
        <v>0</v>
      </c>
      <c r="H89" s="311">
        <f>+'3号(本体)'!CW43</f>
        <v>0</v>
      </c>
      <c r="I89" s="311">
        <f>+'3号(本体)'!CX43</f>
        <v>0</v>
      </c>
      <c r="J89" s="311">
        <f>+'3号(本体)'!CY43</f>
        <v>0</v>
      </c>
      <c r="K89" s="312">
        <f>+'3号(本体)'!CZ43</f>
        <v>0</v>
      </c>
      <c r="L89" s="313">
        <f>+'3号(本体)'!JY43</f>
        <v>0</v>
      </c>
      <c r="M89" s="313">
        <f>+'3号(本体)'!JZ43</f>
        <v>0</v>
      </c>
    </row>
    <row r="90" spans="2:13" ht="19.399999999999999" customHeight="1">
      <c r="B90" s="631"/>
      <c r="C90" s="378" t="s">
        <v>119</v>
      </c>
      <c r="D90" s="20"/>
      <c r="E90" s="20"/>
      <c r="F90" s="314"/>
      <c r="G90" s="314"/>
      <c r="H90" s="314"/>
      <c r="I90" s="314"/>
      <c r="J90" s="314"/>
      <c r="K90" s="315"/>
      <c r="L90" s="316"/>
      <c r="M90" s="316"/>
    </row>
    <row r="91" spans="2:13" ht="19.399999999999999" customHeight="1">
      <c r="B91" s="631"/>
      <c r="C91" s="603" t="s">
        <v>19</v>
      </c>
      <c r="D91" s="603" t="s">
        <v>84</v>
      </c>
      <c r="E91" s="379" t="s">
        <v>85</v>
      </c>
      <c r="F91" s="380">
        <f>+F75+F83</f>
        <v>0</v>
      </c>
      <c r="G91" s="380">
        <f t="shared" ref="G91:M91" si="6">+G75+G83</f>
        <v>0</v>
      </c>
      <c r="H91" s="380">
        <f t="shared" si="6"/>
        <v>0</v>
      </c>
      <c r="I91" s="380">
        <f t="shared" si="6"/>
        <v>0</v>
      </c>
      <c r="J91" s="380">
        <f t="shared" si="6"/>
        <v>0</v>
      </c>
      <c r="K91" s="381">
        <f t="shared" si="6"/>
        <v>0</v>
      </c>
      <c r="L91" s="382">
        <f t="shared" si="6"/>
        <v>0</v>
      </c>
      <c r="M91" s="382">
        <f t="shared" si="6"/>
        <v>0</v>
      </c>
    </row>
    <row r="92" spans="2:13" ht="19.399999999999999" customHeight="1">
      <c r="B92" s="631"/>
      <c r="C92" s="601"/>
      <c r="D92" s="601"/>
      <c r="E92" s="383" t="s">
        <v>86</v>
      </c>
      <c r="F92" s="384">
        <f t="shared" ref="F92:M97" ca="1" si="7">+F76+F84</f>
        <v>0</v>
      </c>
      <c r="G92" s="384">
        <f t="shared" ca="1" si="7"/>
        <v>0</v>
      </c>
      <c r="H92" s="384">
        <f t="shared" ca="1" si="7"/>
        <v>0</v>
      </c>
      <c r="I92" s="384">
        <f t="shared" ca="1" si="7"/>
        <v>0</v>
      </c>
      <c r="J92" s="384">
        <f t="shared" ca="1" si="7"/>
        <v>0</v>
      </c>
      <c r="K92" s="385">
        <f t="shared" ca="1" si="7"/>
        <v>0</v>
      </c>
      <c r="L92" s="386">
        <f t="shared" ca="1" si="7"/>
        <v>0</v>
      </c>
      <c r="M92" s="386">
        <f t="shared" ca="1" si="7"/>
        <v>0</v>
      </c>
    </row>
    <row r="93" spans="2:13" ht="19.399999999999999" customHeight="1">
      <c r="B93" s="631"/>
      <c r="C93" s="601"/>
      <c r="D93" s="601"/>
      <c r="E93" s="387" t="s">
        <v>87</v>
      </c>
      <c r="F93" s="388">
        <f t="shared" ca="1" si="7"/>
        <v>0</v>
      </c>
      <c r="G93" s="388">
        <f t="shared" ca="1" si="7"/>
        <v>0</v>
      </c>
      <c r="H93" s="388">
        <f t="shared" ca="1" si="7"/>
        <v>0</v>
      </c>
      <c r="I93" s="388">
        <f t="shared" ca="1" si="7"/>
        <v>0</v>
      </c>
      <c r="J93" s="388">
        <f t="shared" ca="1" si="7"/>
        <v>0</v>
      </c>
      <c r="K93" s="389">
        <f t="shared" ca="1" si="7"/>
        <v>0</v>
      </c>
      <c r="L93" s="390">
        <f t="shared" ca="1" si="7"/>
        <v>0</v>
      </c>
      <c r="M93" s="390">
        <f t="shared" ca="1" si="7"/>
        <v>0</v>
      </c>
    </row>
    <row r="94" spans="2:13" ht="19.399999999999999" customHeight="1">
      <c r="B94" s="631"/>
      <c r="C94" s="601"/>
      <c r="D94" s="602"/>
      <c r="E94" s="391" t="s">
        <v>88</v>
      </c>
      <c r="F94" s="392">
        <f t="shared" ca="1" si="7"/>
        <v>0</v>
      </c>
      <c r="G94" s="392">
        <f t="shared" ca="1" si="7"/>
        <v>0</v>
      </c>
      <c r="H94" s="392">
        <f t="shared" ca="1" si="7"/>
        <v>0</v>
      </c>
      <c r="I94" s="392">
        <f t="shared" ca="1" si="7"/>
        <v>0</v>
      </c>
      <c r="J94" s="392">
        <f t="shared" ca="1" si="7"/>
        <v>0</v>
      </c>
      <c r="K94" s="393">
        <f t="shared" ca="1" si="7"/>
        <v>0</v>
      </c>
      <c r="L94" s="394">
        <f t="shared" ca="1" si="7"/>
        <v>0</v>
      </c>
      <c r="M94" s="394">
        <f t="shared" ca="1" si="7"/>
        <v>0</v>
      </c>
    </row>
    <row r="95" spans="2:13" ht="19.399999999999999" customHeight="1">
      <c r="B95" s="631"/>
      <c r="C95" s="601"/>
      <c r="D95" s="603" t="s">
        <v>18</v>
      </c>
      <c r="E95" s="379" t="s">
        <v>89</v>
      </c>
      <c r="F95" s="380">
        <f t="shared" si="7"/>
        <v>0</v>
      </c>
      <c r="G95" s="380">
        <f t="shared" si="7"/>
        <v>0</v>
      </c>
      <c r="H95" s="380">
        <f t="shared" si="7"/>
        <v>0</v>
      </c>
      <c r="I95" s="380">
        <f t="shared" si="7"/>
        <v>0</v>
      </c>
      <c r="J95" s="380">
        <f t="shared" si="7"/>
        <v>0</v>
      </c>
      <c r="K95" s="381">
        <f t="shared" si="7"/>
        <v>0</v>
      </c>
      <c r="L95" s="382">
        <f t="shared" si="7"/>
        <v>0</v>
      </c>
      <c r="M95" s="382">
        <f t="shared" si="7"/>
        <v>0</v>
      </c>
    </row>
    <row r="96" spans="2:13" ht="19.399999999999999" customHeight="1">
      <c r="B96" s="631"/>
      <c r="C96" s="601"/>
      <c r="D96" s="601"/>
      <c r="E96" s="383" t="s">
        <v>86</v>
      </c>
      <c r="F96" s="384">
        <f t="shared" si="7"/>
        <v>0</v>
      </c>
      <c r="G96" s="384">
        <f t="shared" si="7"/>
        <v>0</v>
      </c>
      <c r="H96" s="384">
        <f t="shared" si="7"/>
        <v>0</v>
      </c>
      <c r="I96" s="384">
        <f t="shared" si="7"/>
        <v>0</v>
      </c>
      <c r="J96" s="384">
        <f t="shared" si="7"/>
        <v>0</v>
      </c>
      <c r="K96" s="385">
        <f t="shared" si="7"/>
        <v>0</v>
      </c>
      <c r="L96" s="386">
        <f t="shared" si="7"/>
        <v>0</v>
      </c>
      <c r="M96" s="386">
        <f t="shared" si="7"/>
        <v>0</v>
      </c>
    </row>
    <row r="97" spans="2:13" ht="19.399999999999999" customHeight="1">
      <c r="B97" s="631"/>
      <c r="C97" s="602"/>
      <c r="D97" s="602"/>
      <c r="E97" s="391" t="s">
        <v>87</v>
      </c>
      <c r="F97" s="392">
        <f t="shared" si="7"/>
        <v>0</v>
      </c>
      <c r="G97" s="392">
        <f t="shared" si="7"/>
        <v>0</v>
      </c>
      <c r="H97" s="392">
        <f t="shared" si="7"/>
        <v>0</v>
      </c>
      <c r="I97" s="392">
        <f t="shared" si="7"/>
        <v>0</v>
      </c>
      <c r="J97" s="392">
        <f t="shared" si="7"/>
        <v>0</v>
      </c>
      <c r="K97" s="393">
        <f t="shared" si="7"/>
        <v>0</v>
      </c>
      <c r="L97" s="394">
        <f t="shared" si="7"/>
        <v>0</v>
      </c>
      <c r="M97" s="394">
        <f t="shared" si="7"/>
        <v>0</v>
      </c>
    </row>
    <row r="98" spans="2:13" ht="19.399999999999999" customHeight="1">
      <c r="B98" s="631"/>
      <c r="C98" s="613" t="s">
        <v>120</v>
      </c>
      <c r="D98" s="590" t="s">
        <v>84</v>
      </c>
      <c r="E98" s="289" t="s">
        <v>85</v>
      </c>
      <c r="F98" s="303">
        <f>+'3号(本体)'!DL37</f>
        <v>0</v>
      </c>
      <c r="G98" s="303">
        <f>+'3号(本体)'!DM37</f>
        <v>0</v>
      </c>
      <c r="H98" s="303">
        <f>+'3号(本体)'!DN37</f>
        <v>0</v>
      </c>
      <c r="I98" s="303">
        <f>+'3号(本体)'!DO37</f>
        <v>0</v>
      </c>
      <c r="J98" s="303">
        <f>+'3号(本体)'!DP37</f>
        <v>0</v>
      </c>
      <c r="K98" s="303">
        <f>+'3号(本体)'!DQ37</f>
        <v>0</v>
      </c>
      <c r="L98" s="304">
        <f>+'3号(本体)'!KB37</f>
        <v>0</v>
      </c>
      <c r="M98" s="304">
        <f>+'3号(本体)'!KC37</f>
        <v>0</v>
      </c>
    </row>
    <row r="99" spans="2:13" ht="19.399999999999999" customHeight="1">
      <c r="B99" s="631"/>
      <c r="C99" s="588"/>
      <c r="D99" s="588"/>
      <c r="E99" s="290" t="s">
        <v>86</v>
      </c>
      <c r="F99" s="305">
        <f ca="1">+'3号(本体)'!DL38</f>
        <v>0</v>
      </c>
      <c r="G99" s="305">
        <f ca="1">+'3号(本体)'!DM38</f>
        <v>0</v>
      </c>
      <c r="H99" s="305">
        <f ca="1">+'3号(本体)'!DN38</f>
        <v>0</v>
      </c>
      <c r="I99" s="305">
        <f ca="1">+'3号(本体)'!DO38</f>
        <v>0</v>
      </c>
      <c r="J99" s="305">
        <f ca="1">+'3号(本体)'!DP38</f>
        <v>0</v>
      </c>
      <c r="K99" s="306">
        <f ca="1">+'3号(本体)'!DQ38</f>
        <v>0</v>
      </c>
      <c r="L99" s="307">
        <f ca="1">+'3号(本体)'!KB38</f>
        <v>0</v>
      </c>
      <c r="M99" s="307">
        <f ca="1">+'3号(本体)'!KC38</f>
        <v>0</v>
      </c>
    </row>
    <row r="100" spans="2:13" ht="19.399999999999999" customHeight="1">
      <c r="B100" s="631"/>
      <c r="C100" s="588"/>
      <c r="D100" s="588"/>
      <c r="E100" s="291" t="s">
        <v>87</v>
      </c>
      <c r="F100" s="308">
        <f ca="1">+'3号(本体)'!DL39</f>
        <v>0</v>
      </c>
      <c r="G100" s="308">
        <f ca="1">+'3号(本体)'!DM39</f>
        <v>0</v>
      </c>
      <c r="H100" s="308">
        <f ca="1">+'3号(本体)'!DN39</f>
        <v>0</v>
      </c>
      <c r="I100" s="308">
        <f ca="1">+'3号(本体)'!DO39</f>
        <v>0</v>
      </c>
      <c r="J100" s="308">
        <f ca="1">+'3号(本体)'!DP39</f>
        <v>0</v>
      </c>
      <c r="K100" s="309">
        <f ca="1">+'3号(本体)'!DQ39</f>
        <v>0</v>
      </c>
      <c r="L100" s="310">
        <f ca="1">+'3号(本体)'!KB39</f>
        <v>0</v>
      </c>
      <c r="M100" s="310">
        <f ca="1">+'3号(本体)'!KC39</f>
        <v>0</v>
      </c>
    </row>
    <row r="101" spans="2:13" ht="19.399999999999999" customHeight="1">
      <c r="B101" s="631"/>
      <c r="C101" s="588"/>
      <c r="D101" s="589"/>
      <c r="E101" s="292" t="s">
        <v>88</v>
      </c>
      <c r="F101" s="311">
        <f ca="1">+'3号(本体)'!DL40</f>
        <v>0</v>
      </c>
      <c r="G101" s="311">
        <f ca="1">+'3号(本体)'!DM40</f>
        <v>0</v>
      </c>
      <c r="H101" s="311">
        <f ca="1">+'3号(本体)'!DN40</f>
        <v>0</v>
      </c>
      <c r="I101" s="311">
        <f ca="1">+'3号(本体)'!DO40</f>
        <v>0</v>
      </c>
      <c r="J101" s="311">
        <f ca="1">+'3号(本体)'!DP40</f>
        <v>0</v>
      </c>
      <c r="K101" s="312">
        <f ca="1">+'3号(本体)'!DQ40</f>
        <v>0</v>
      </c>
      <c r="L101" s="313">
        <f ca="1">+'3号(本体)'!KB40</f>
        <v>0</v>
      </c>
      <c r="M101" s="313">
        <f ca="1">+'3号(本体)'!KC40</f>
        <v>0</v>
      </c>
    </row>
    <row r="102" spans="2:13" ht="19.399999999999999" customHeight="1">
      <c r="B102" s="631"/>
      <c r="C102" s="588"/>
      <c r="D102" s="590" t="s">
        <v>18</v>
      </c>
      <c r="E102" s="289" t="s">
        <v>89</v>
      </c>
      <c r="F102" s="303">
        <f>+'3号(本体)'!DL41</f>
        <v>0</v>
      </c>
      <c r="G102" s="303">
        <f>+'3号(本体)'!DM41</f>
        <v>0</v>
      </c>
      <c r="H102" s="303">
        <f>+'3号(本体)'!DN41</f>
        <v>0</v>
      </c>
      <c r="I102" s="303">
        <f>+'3号(本体)'!DO41</f>
        <v>0</v>
      </c>
      <c r="J102" s="303">
        <f>+'3号(本体)'!DP41</f>
        <v>0</v>
      </c>
      <c r="K102" s="303">
        <f>+'3号(本体)'!DQ41</f>
        <v>0</v>
      </c>
      <c r="L102" s="304">
        <f>+'3号(本体)'!KB41</f>
        <v>0</v>
      </c>
      <c r="M102" s="304">
        <f>+'3号(本体)'!KC41</f>
        <v>0</v>
      </c>
    </row>
    <row r="103" spans="2:13" ht="19.399999999999999" customHeight="1">
      <c r="B103" s="631"/>
      <c r="C103" s="588"/>
      <c r="D103" s="588"/>
      <c r="E103" s="290" t="s">
        <v>86</v>
      </c>
      <c r="F103" s="305">
        <f>+'3号(本体)'!DL42</f>
        <v>0</v>
      </c>
      <c r="G103" s="305">
        <f>+'3号(本体)'!DM42</f>
        <v>0</v>
      </c>
      <c r="H103" s="305">
        <f>+'3号(本体)'!DN42</f>
        <v>0</v>
      </c>
      <c r="I103" s="305">
        <f>+'3号(本体)'!DO42</f>
        <v>0</v>
      </c>
      <c r="J103" s="305">
        <f>+'3号(本体)'!DP42</f>
        <v>0</v>
      </c>
      <c r="K103" s="306">
        <f>+'3号(本体)'!DQ42</f>
        <v>0</v>
      </c>
      <c r="L103" s="307">
        <f>+'3号(本体)'!KB42</f>
        <v>0</v>
      </c>
      <c r="M103" s="307">
        <f>+'3号(本体)'!KC42</f>
        <v>0</v>
      </c>
    </row>
    <row r="104" spans="2:13" ht="19.399999999999999" customHeight="1">
      <c r="B104" s="631"/>
      <c r="C104" s="589"/>
      <c r="D104" s="589"/>
      <c r="E104" s="292" t="s">
        <v>87</v>
      </c>
      <c r="F104" s="311">
        <f>+'3号(本体)'!DL43</f>
        <v>0</v>
      </c>
      <c r="G104" s="311">
        <f>+'3号(本体)'!DM43</f>
        <v>0</v>
      </c>
      <c r="H104" s="311">
        <f>+'3号(本体)'!DN43</f>
        <v>0</v>
      </c>
      <c r="I104" s="311">
        <f>+'3号(本体)'!DO43</f>
        <v>0</v>
      </c>
      <c r="J104" s="311">
        <f>+'3号(本体)'!DP43</f>
        <v>0</v>
      </c>
      <c r="K104" s="312">
        <f>+'3号(本体)'!DQ43</f>
        <v>0</v>
      </c>
      <c r="L104" s="313">
        <f>+'3号(本体)'!KB43</f>
        <v>0</v>
      </c>
      <c r="M104" s="313">
        <f>+'3号(本体)'!KC43</f>
        <v>0</v>
      </c>
    </row>
    <row r="105" spans="2:13" ht="19.399999999999999" customHeight="1">
      <c r="B105" s="631"/>
      <c r="C105" s="378" t="s">
        <v>121</v>
      </c>
      <c r="D105" s="20"/>
      <c r="E105" s="20"/>
      <c r="F105" s="314"/>
      <c r="G105" s="314"/>
      <c r="H105" s="314"/>
      <c r="I105" s="314"/>
      <c r="J105" s="314"/>
      <c r="K105" s="315"/>
      <c r="L105" s="316"/>
      <c r="M105" s="316"/>
    </row>
    <row r="106" spans="2:13" ht="19.399999999999999" customHeight="1">
      <c r="B106" s="631"/>
      <c r="C106" s="613" t="s">
        <v>122</v>
      </c>
      <c r="D106" s="590" t="s">
        <v>84</v>
      </c>
      <c r="E106" s="289" t="s">
        <v>85</v>
      </c>
      <c r="F106" s="303">
        <f>+'3号(本体)'!DT37</f>
        <v>0</v>
      </c>
      <c r="G106" s="303">
        <f>+'3号(本体)'!DU37</f>
        <v>0</v>
      </c>
      <c r="H106" s="303">
        <f>+'3号(本体)'!DV37</f>
        <v>0</v>
      </c>
      <c r="I106" s="303">
        <f>+'3号(本体)'!DW37</f>
        <v>0</v>
      </c>
      <c r="J106" s="303">
        <f>+'3号(本体)'!DX37</f>
        <v>0</v>
      </c>
      <c r="K106" s="317">
        <f>+'3号(本体)'!DY37</f>
        <v>0</v>
      </c>
      <c r="L106" s="304">
        <f>+'3号(本体)'!KE37</f>
        <v>0</v>
      </c>
      <c r="M106" s="304">
        <f>+'3号(本体)'!KF37</f>
        <v>0</v>
      </c>
    </row>
    <row r="107" spans="2:13" ht="19.399999999999999" customHeight="1">
      <c r="B107" s="631"/>
      <c r="C107" s="588"/>
      <c r="D107" s="588"/>
      <c r="E107" s="290" t="s">
        <v>86</v>
      </c>
      <c r="F107" s="305">
        <f ca="1">+'3号(本体)'!DT38</f>
        <v>0</v>
      </c>
      <c r="G107" s="305">
        <f ca="1">+'3号(本体)'!DU38</f>
        <v>0</v>
      </c>
      <c r="H107" s="305">
        <f ca="1">+'3号(本体)'!DV38</f>
        <v>0</v>
      </c>
      <c r="I107" s="305">
        <f ca="1">+'3号(本体)'!DW38</f>
        <v>0</v>
      </c>
      <c r="J107" s="305">
        <f ca="1">+'3号(本体)'!DX38</f>
        <v>0</v>
      </c>
      <c r="K107" s="306">
        <f ca="1">+'3号(本体)'!DY38</f>
        <v>0</v>
      </c>
      <c r="L107" s="307">
        <f ca="1">+'3号(本体)'!KE38</f>
        <v>0</v>
      </c>
      <c r="M107" s="307">
        <f ca="1">+'3号(本体)'!KF38</f>
        <v>0</v>
      </c>
    </row>
    <row r="108" spans="2:13" ht="19.399999999999999" customHeight="1">
      <c r="B108" s="631"/>
      <c r="C108" s="588"/>
      <c r="D108" s="588"/>
      <c r="E108" s="293" t="s">
        <v>87</v>
      </c>
      <c r="F108" s="318">
        <f ca="1">+'3号(本体)'!DT39</f>
        <v>0</v>
      </c>
      <c r="G108" s="318">
        <f ca="1">+'3号(本体)'!DU39</f>
        <v>0</v>
      </c>
      <c r="H108" s="318">
        <f ca="1">+'3号(本体)'!DV39</f>
        <v>0</v>
      </c>
      <c r="I108" s="318">
        <f ca="1">+'3号(本体)'!DW39</f>
        <v>0</v>
      </c>
      <c r="J108" s="318">
        <f ca="1">+'3号(本体)'!DX39</f>
        <v>0</v>
      </c>
      <c r="K108" s="319">
        <f ca="1">+'3号(本体)'!DY39</f>
        <v>0</v>
      </c>
      <c r="L108" s="320">
        <f ca="1">+'3号(本体)'!KE39</f>
        <v>0</v>
      </c>
      <c r="M108" s="320">
        <f ca="1">+'3号(本体)'!KF39</f>
        <v>0</v>
      </c>
    </row>
    <row r="109" spans="2:13" ht="19.399999999999999" customHeight="1">
      <c r="B109" s="631"/>
      <c r="C109" s="588"/>
      <c r="D109" s="589"/>
      <c r="E109" s="292" t="s">
        <v>88</v>
      </c>
      <c r="F109" s="311">
        <f ca="1">+'3号(本体)'!DT40</f>
        <v>0</v>
      </c>
      <c r="G109" s="311">
        <f ca="1">+'3号(本体)'!DU40</f>
        <v>0</v>
      </c>
      <c r="H109" s="311">
        <f ca="1">+'3号(本体)'!DV40</f>
        <v>0</v>
      </c>
      <c r="I109" s="311">
        <f ca="1">+'3号(本体)'!DW40</f>
        <v>0</v>
      </c>
      <c r="J109" s="311">
        <f ca="1">+'3号(本体)'!DX40</f>
        <v>0</v>
      </c>
      <c r="K109" s="312">
        <f ca="1">+'3号(本体)'!DY40</f>
        <v>0</v>
      </c>
      <c r="L109" s="313">
        <f ca="1">+'3号(本体)'!KE40</f>
        <v>0</v>
      </c>
      <c r="M109" s="313">
        <f ca="1">+'3号(本体)'!KF40</f>
        <v>0</v>
      </c>
    </row>
    <row r="110" spans="2:13" ht="19.399999999999999" customHeight="1">
      <c r="B110" s="631"/>
      <c r="C110" s="588"/>
      <c r="D110" s="590" t="s">
        <v>18</v>
      </c>
      <c r="E110" s="294" t="s">
        <v>89</v>
      </c>
      <c r="F110" s="303">
        <f>+'3号(本体)'!DT41</f>
        <v>0</v>
      </c>
      <c r="G110" s="303">
        <f>+'3号(本体)'!DU41</f>
        <v>0</v>
      </c>
      <c r="H110" s="303">
        <f>+'3号(本体)'!DV41</f>
        <v>0</v>
      </c>
      <c r="I110" s="303">
        <f>+'3号(本体)'!DW41</f>
        <v>0</v>
      </c>
      <c r="J110" s="303">
        <f>+'3号(本体)'!DX41</f>
        <v>0</v>
      </c>
      <c r="K110" s="317">
        <f>+'3号(本体)'!DY41</f>
        <v>0</v>
      </c>
      <c r="L110" s="304">
        <f>+'3号(本体)'!KE41</f>
        <v>0</v>
      </c>
      <c r="M110" s="304">
        <f>+'3号(本体)'!KF41</f>
        <v>0</v>
      </c>
    </row>
    <row r="111" spans="2:13" ht="19.399999999999999" customHeight="1">
      <c r="B111" s="631"/>
      <c r="C111" s="588"/>
      <c r="D111" s="588"/>
      <c r="E111" s="290" t="s">
        <v>86</v>
      </c>
      <c r="F111" s="305">
        <f>+'3号(本体)'!DT42</f>
        <v>0</v>
      </c>
      <c r="G111" s="305">
        <f>+'3号(本体)'!DU42</f>
        <v>0</v>
      </c>
      <c r="H111" s="305">
        <f>+'3号(本体)'!DV42</f>
        <v>0</v>
      </c>
      <c r="I111" s="305">
        <f>+'3号(本体)'!DW42</f>
        <v>0</v>
      </c>
      <c r="J111" s="305">
        <f>+'3号(本体)'!DX42</f>
        <v>0</v>
      </c>
      <c r="K111" s="306">
        <f>+'3号(本体)'!DY42</f>
        <v>0</v>
      </c>
      <c r="L111" s="307">
        <f>+'3号(本体)'!KE42</f>
        <v>0</v>
      </c>
      <c r="M111" s="307">
        <f>+'3号(本体)'!KF42</f>
        <v>0</v>
      </c>
    </row>
    <row r="112" spans="2:13" ht="19.399999999999999" customHeight="1">
      <c r="B112" s="631"/>
      <c r="C112" s="589"/>
      <c r="D112" s="589"/>
      <c r="E112" s="292" t="s">
        <v>87</v>
      </c>
      <c r="F112" s="311">
        <f>+'3号(本体)'!DT43</f>
        <v>0</v>
      </c>
      <c r="G112" s="311">
        <f>+'3号(本体)'!DU43</f>
        <v>0</v>
      </c>
      <c r="H112" s="311">
        <f>+'3号(本体)'!DV43</f>
        <v>0</v>
      </c>
      <c r="I112" s="311">
        <f>+'3号(本体)'!DW43</f>
        <v>0</v>
      </c>
      <c r="J112" s="311">
        <f>+'3号(本体)'!DX43</f>
        <v>0</v>
      </c>
      <c r="K112" s="312">
        <f>+'3号(本体)'!DY43</f>
        <v>0</v>
      </c>
      <c r="L112" s="313">
        <f>+'3号(本体)'!KE43</f>
        <v>0</v>
      </c>
      <c r="M112" s="313">
        <f>+'3号(本体)'!KF43</f>
        <v>0</v>
      </c>
    </row>
    <row r="113" spans="2:13" ht="19.399999999999999" customHeight="1">
      <c r="B113" s="631"/>
      <c r="C113" s="378" t="s">
        <v>123</v>
      </c>
      <c r="D113" s="20"/>
      <c r="E113" s="20"/>
      <c r="F113" s="314"/>
      <c r="G113" s="314"/>
      <c r="H113" s="314"/>
      <c r="I113" s="314"/>
      <c r="J113" s="314"/>
      <c r="K113" s="315"/>
      <c r="L113" s="316"/>
      <c r="M113" s="316"/>
    </row>
    <row r="114" spans="2:13" ht="19.399999999999999" customHeight="1">
      <c r="B114" s="631"/>
      <c r="C114" s="603" t="s">
        <v>19</v>
      </c>
      <c r="D114" s="603" t="s">
        <v>84</v>
      </c>
      <c r="E114" s="379" t="s">
        <v>85</v>
      </c>
      <c r="F114" s="380">
        <f>+F98+F106</f>
        <v>0</v>
      </c>
      <c r="G114" s="380">
        <f t="shared" ref="G114:M114" si="8">+G98+G106</f>
        <v>0</v>
      </c>
      <c r="H114" s="380">
        <f t="shared" si="8"/>
        <v>0</v>
      </c>
      <c r="I114" s="380">
        <f t="shared" si="8"/>
        <v>0</v>
      </c>
      <c r="J114" s="380">
        <f t="shared" si="8"/>
        <v>0</v>
      </c>
      <c r="K114" s="381">
        <f t="shared" si="8"/>
        <v>0</v>
      </c>
      <c r="L114" s="382">
        <f t="shared" si="8"/>
        <v>0</v>
      </c>
      <c r="M114" s="382">
        <f t="shared" si="8"/>
        <v>0</v>
      </c>
    </row>
    <row r="115" spans="2:13" ht="19.399999999999999" customHeight="1">
      <c r="B115" s="631"/>
      <c r="C115" s="601"/>
      <c r="D115" s="601"/>
      <c r="E115" s="383" t="s">
        <v>86</v>
      </c>
      <c r="F115" s="384">
        <f t="shared" ref="F115:M120" ca="1" si="9">+F99+F107</f>
        <v>0</v>
      </c>
      <c r="G115" s="384">
        <f t="shared" ca="1" si="9"/>
        <v>0</v>
      </c>
      <c r="H115" s="384">
        <f t="shared" ca="1" si="9"/>
        <v>0</v>
      </c>
      <c r="I115" s="384">
        <f t="shared" ca="1" si="9"/>
        <v>0</v>
      </c>
      <c r="J115" s="384">
        <f t="shared" ca="1" si="9"/>
        <v>0</v>
      </c>
      <c r="K115" s="385">
        <f t="shared" ca="1" si="9"/>
        <v>0</v>
      </c>
      <c r="L115" s="386">
        <f t="shared" ca="1" si="9"/>
        <v>0</v>
      </c>
      <c r="M115" s="386">
        <f t="shared" ca="1" si="9"/>
        <v>0</v>
      </c>
    </row>
    <row r="116" spans="2:13" ht="19.399999999999999" customHeight="1">
      <c r="B116" s="631"/>
      <c r="C116" s="601"/>
      <c r="D116" s="601"/>
      <c r="E116" s="387" t="s">
        <v>87</v>
      </c>
      <c r="F116" s="388">
        <f t="shared" ca="1" si="9"/>
        <v>0</v>
      </c>
      <c r="G116" s="388">
        <f t="shared" ca="1" si="9"/>
        <v>0</v>
      </c>
      <c r="H116" s="388">
        <f t="shared" ca="1" si="9"/>
        <v>0</v>
      </c>
      <c r="I116" s="388">
        <f t="shared" ca="1" si="9"/>
        <v>0</v>
      </c>
      <c r="J116" s="388">
        <f t="shared" ca="1" si="9"/>
        <v>0</v>
      </c>
      <c r="K116" s="389">
        <f t="shared" ca="1" si="9"/>
        <v>0</v>
      </c>
      <c r="L116" s="390">
        <f t="shared" ca="1" si="9"/>
        <v>0</v>
      </c>
      <c r="M116" s="390">
        <f t="shared" ca="1" si="9"/>
        <v>0</v>
      </c>
    </row>
    <row r="117" spans="2:13" ht="19.399999999999999" customHeight="1">
      <c r="B117" s="631"/>
      <c r="C117" s="601"/>
      <c r="D117" s="602"/>
      <c r="E117" s="391" t="s">
        <v>88</v>
      </c>
      <c r="F117" s="392">
        <f t="shared" ca="1" si="9"/>
        <v>0</v>
      </c>
      <c r="G117" s="392">
        <f t="shared" ca="1" si="9"/>
        <v>0</v>
      </c>
      <c r="H117" s="392">
        <f t="shared" ca="1" si="9"/>
        <v>0</v>
      </c>
      <c r="I117" s="392">
        <f t="shared" ca="1" si="9"/>
        <v>0</v>
      </c>
      <c r="J117" s="392">
        <f t="shared" ca="1" si="9"/>
        <v>0</v>
      </c>
      <c r="K117" s="393">
        <f t="shared" ca="1" si="9"/>
        <v>0</v>
      </c>
      <c r="L117" s="394">
        <f t="shared" ca="1" si="9"/>
        <v>0</v>
      </c>
      <c r="M117" s="394">
        <f t="shared" ca="1" si="9"/>
        <v>0</v>
      </c>
    </row>
    <row r="118" spans="2:13" ht="19.399999999999999" customHeight="1">
      <c r="B118" s="631"/>
      <c r="C118" s="601"/>
      <c r="D118" s="603" t="s">
        <v>18</v>
      </c>
      <c r="E118" s="379" t="s">
        <v>89</v>
      </c>
      <c r="F118" s="380">
        <f t="shared" si="9"/>
        <v>0</v>
      </c>
      <c r="G118" s="380">
        <f t="shared" si="9"/>
        <v>0</v>
      </c>
      <c r="H118" s="380">
        <f t="shared" si="9"/>
        <v>0</v>
      </c>
      <c r="I118" s="380">
        <f t="shared" si="9"/>
        <v>0</v>
      </c>
      <c r="J118" s="380">
        <f t="shared" si="9"/>
        <v>0</v>
      </c>
      <c r="K118" s="381">
        <f t="shared" si="9"/>
        <v>0</v>
      </c>
      <c r="L118" s="382">
        <f t="shared" si="9"/>
        <v>0</v>
      </c>
      <c r="M118" s="382">
        <f t="shared" si="9"/>
        <v>0</v>
      </c>
    </row>
    <row r="119" spans="2:13" ht="19.399999999999999" customHeight="1">
      <c r="B119" s="631"/>
      <c r="C119" s="601"/>
      <c r="D119" s="601"/>
      <c r="E119" s="383" t="s">
        <v>86</v>
      </c>
      <c r="F119" s="384">
        <f t="shared" si="9"/>
        <v>0</v>
      </c>
      <c r="G119" s="384">
        <f t="shared" si="9"/>
        <v>0</v>
      </c>
      <c r="H119" s="384">
        <f t="shared" si="9"/>
        <v>0</v>
      </c>
      <c r="I119" s="384">
        <f t="shared" si="9"/>
        <v>0</v>
      </c>
      <c r="J119" s="384">
        <f t="shared" si="9"/>
        <v>0</v>
      </c>
      <c r="K119" s="385">
        <f t="shared" si="9"/>
        <v>0</v>
      </c>
      <c r="L119" s="386">
        <f t="shared" si="9"/>
        <v>0</v>
      </c>
      <c r="M119" s="386">
        <f t="shared" si="9"/>
        <v>0</v>
      </c>
    </row>
    <row r="120" spans="2:13" ht="19.399999999999999" customHeight="1" thickBot="1">
      <c r="B120" s="631"/>
      <c r="C120" s="602"/>
      <c r="D120" s="602"/>
      <c r="E120" s="391" t="s">
        <v>87</v>
      </c>
      <c r="F120" s="392">
        <f t="shared" si="9"/>
        <v>0</v>
      </c>
      <c r="G120" s="392">
        <f t="shared" si="9"/>
        <v>0</v>
      </c>
      <c r="H120" s="392">
        <f t="shared" si="9"/>
        <v>0</v>
      </c>
      <c r="I120" s="392">
        <f t="shared" si="9"/>
        <v>0</v>
      </c>
      <c r="J120" s="392">
        <f t="shared" si="9"/>
        <v>0</v>
      </c>
      <c r="K120" s="393">
        <f t="shared" si="9"/>
        <v>0</v>
      </c>
      <c r="L120" s="394">
        <f t="shared" si="9"/>
        <v>0</v>
      </c>
      <c r="M120" s="394">
        <f t="shared" si="9"/>
        <v>0</v>
      </c>
    </row>
    <row r="121" spans="2:13" ht="19.399999999999999" customHeight="1">
      <c r="B121" s="615"/>
      <c r="C121" s="632" t="s">
        <v>128</v>
      </c>
      <c r="D121" s="600" t="s">
        <v>84</v>
      </c>
      <c r="E121" s="395" t="s">
        <v>85</v>
      </c>
      <c r="F121" s="396">
        <f>+F91+F114</f>
        <v>0</v>
      </c>
      <c r="G121" s="396">
        <f t="shared" ref="G121:M121" si="10">+G91+G114</f>
        <v>0</v>
      </c>
      <c r="H121" s="396">
        <f t="shared" si="10"/>
        <v>0</v>
      </c>
      <c r="I121" s="396">
        <f t="shared" si="10"/>
        <v>0</v>
      </c>
      <c r="J121" s="396">
        <f t="shared" si="10"/>
        <v>0</v>
      </c>
      <c r="K121" s="397">
        <f t="shared" si="10"/>
        <v>0</v>
      </c>
      <c r="L121" s="398">
        <f t="shared" si="10"/>
        <v>0</v>
      </c>
      <c r="M121" s="399">
        <f t="shared" si="10"/>
        <v>0</v>
      </c>
    </row>
    <row r="122" spans="2:13" ht="19.399999999999999" customHeight="1">
      <c r="B122" s="615"/>
      <c r="C122" s="628"/>
      <c r="D122" s="601"/>
      <c r="E122" s="383" t="s">
        <v>86</v>
      </c>
      <c r="F122" s="384">
        <f t="shared" ref="F122:M127" ca="1" si="11">+F92+F115</f>
        <v>0</v>
      </c>
      <c r="G122" s="384">
        <f t="shared" ca="1" si="11"/>
        <v>0</v>
      </c>
      <c r="H122" s="384">
        <f t="shared" ca="1" si="11"/>
        <v>0</v>
      </c>
      <c r="I122" s="384">
        <f t="shared" ca="1" si="11"/>
        <v>0</v>
      </c>
      <c r="J122" s="384">
        <f t="shared" ca="1" si="11"/>
        <v>0</v>
      </c>
      <c r="K122" s="385">
        <f t="shared" ca="1" si="11"/>
        <v>0</v>
      </c>
      <c r="L122" s="386">
        <f t="shared" ca="1" si="11"/>
        <v>0</v>
      </c>
      <c r="M122" s="400">
        <f t="shared" ca="1" si="11"/>
        <v>0</v>
      </c>
    </row>
    <row r="123" spans="2:13" ht="19.399999999999999" customHeight="1">
      <c r="B123" s="615"/>
      <c r="C123" s="628"/>
      <c r="D123" s="601"/>
      <c r="E123" s="387" t="s">
        <v>87</v>
      </c>
      <c r="F123" s="388">
        <f t="shared" ca="1" si="11"/>
        <v>0</v>
      </c>
      <c r="G123" s="388">
        <f t="shared" ca="1" si="11"/>
        <v>0</v>
      </c>
      <c r="H123" s="388">
        <f t="shared" ca="1" si="11"/>
        <v>0</v>
      </c>
      <c r="I123" s="388">
        <f t="shared" ca="1" si="11"/>
        <v>0</v>
      </c>
      <c r="J123" s="388">
        <f t="shared" ca="1" si="11"/>
        <v>0</v>
      </c>
      <c r="K123" s="389">
        <f t="shared" ca="1" si="11"/>
        <v>0</v>
      </c>
      <c r="L123" s="390">
        <f t="shared" ca="1" si="11"/>
        <v>0</v>
      </c>
      <c r="M123" s="401">
        <f t="shared" ca="1" si="11"/>
        <v>0</v>
      </c>
    </row>
    <row r="124" spans="2:13" ht="19.399999999999999" customHeight="1">
      <c r="B124" s="615"/>
      <c r="C124" s="628"/>
      <c r="D124" s="602"/>
      <c r="E124" s="391" t="s">
        <v>88</v>
      </c>
      <c r="F124" s="392">
        <f t="shared" ca="1" si="11"/>
        <v>0</v>
      </c>
      <c r="G124" s="392">
        <f t="shared" ca="1" si="11"/>
        <v>0</v>
      </c>
      <c r="H124" s="392">
        <f t="shared" ca="1" si="11"/>
        <v>0</v>
      </c>
      <c r="I124" s="392">
        <f t="shared" ca="1" si="11"/>
        <v>0</v>
      </c>
      <c r="J124" s="392">
        <f t="shared" ca="1" si="11"/>
        <v>0</v>
      </c>
      <c r="K124" s="393">
        <f t="shared" ca="1" si="11"/>
        <v>0</v>
      </c>
      <c r="L124" s="394">
        <f t="shared" ca="1" si="11"/>
        <v>0</v>
      </c>
      <c r="M124" s="402">
        <f t="shared" ca="1" si="11"/>
        <v>0</v>
      </c>
    </row>
    <row r="125" spans="2:13" ht="19.399999999999999" customHeight="1">
      <c r="B125" s="615"/>
      <c r="C125" s="628"/>
      <c r="D125" s="603" t="s">
        <v>18</v>
      </c>
      <c r="E125" s="379" t="s">
        <v>89</v>
      </c>
      <c r="F125" s="380">
        <f t="shared" si="11"/>
        <v>0</v>
      </c>
      <c r="G125" s="380">
        <f t="shared" si="11"/>
        <v>0</v>
      </c>
      <c r="H125" s="380">
        <f t="shared" si="11"/>
        <v>0</v>
      </c>
      <c r="I125" s="380">
        <f t="shared" si="11"/>
        <v>0</v>
      </c>
      <c r="J125" s="380">
        <f t="shared" si="11"/>
        <v>0</v>
      </c>
      <c r="K125" s="381">
        <f t="shared" si="11"/>
        <v>0</v>
      </c>
      <c r="L125" s="382">
        <f t="shared" si="11"/>
        <v>0</v>
      </c>
      <c r="M125" s="403">
        <f t="shared" si="11"/>
        <v>0</v>
      </c>
    </row>
    <row r="126" spans="2:13" ht="19.399999999999999" customHeight="1">
      <c r="B126" s="615"/>
      <c r="C126" s="628"/>
      <c r="D126" s="601"/>
      <c r="E126" s="383" t="s">
        <v>86</v>
      </c>
      <c r="F126" s="384">
        <f t="shared" si="11"/>
        <v>0</v>
      </c>
      <c r="G126" s="384">
        <f t="shared" si="11"/>
        <v>0</v>
      </c>
      <c r="H126" s="384">
        <f t="shared" si="11"/>
        <v>0</v>
      </c>
      <c r="I126" s="384">
        <f t="shared" si="11"/>
        <v>0</v>
      </c>
      <c r="J126" s="384">
        <f t="shared" si="11"/>
        <v>0</v>
      </c>
      <c r="K126" s="385">
        <f t="shared" si="11"/>
        <v>0</v>
      </c>
      <c r="L126" s="386">
        <f t="shared" si="11"/>
        <v>0</v>
      </c>
      <c r="M126" s="400">
        <f t="shared" si="11"/>
        <v>0</v>
      </c>
    </row>
    <row r="127" spans="2:13" ht="19.399999999999999" customHeight="1" thickBot="1">
      <c r="B127" s="616"/>
      <c r="C127" s="629"/>
      <c r="D127" s="617"/>
      <c r="E127" s="404" t="s">
        <v>87</v>
      </c>
      <c r="F127" s="405">
        <f t="shared" si="11"/>
        <v>0</v>
      </c>
      <c r="G127" s="405">
        <f t="shared" si="11"/>
        <v>0</v>
      </c>
      <c r="H127" s="405">
        <f t="shared" si="11"/>
        <v>0</v>
      </c>
      <c r="I127" s="405">
        <f t="shared" si="11"/>
        <v>0</v>
      </c>
      <c r="J127" s="405">
        <f t="shared" si="11"/>
        <v>0</v>
      </c>
      <c r="K127" s="406">
        <f t="shared" si="11"/>
        <v>0</v>
      </c>
      <c r="L127" s="407">
        <f t="shared" si="11"/>
        <v>0</v>
      </c>
      <c r="M127" s="408">
        <f t="shared" si="11"/>
        <v>0</v>
      </c>
    </row>
    <row r="128" spans="2:13" ht="19.399999999999999" customHeight="1">
      <c r="B128" s="614" t="s">
        <v>129</v>
      </c>
      <c r="C128" s="613" t="s">
        <v>130</v>
      </c>
      <c r="D128" s="590" t="s">
        <v>84</v>
      </c>
      <c r="E128" s="289" t="s">
        <v>85</v>
      </c>
      <c r="F128" s="303">
        <f>+'3号(本体)'!ER37</f>
        <v>0</v>
      </c>
      <c r="G128" s="303">
        <f>+'3号(本体)'!ES37</f>
        <v>0</v>
      </c>
      <c r="H128" s="303">
        <f>+'3号(本体)'!ET37</f>
        <v>0</v>
      </c>
      <c r="I128" s="303">
        <f>+'3号(本体)'!EU37</f>
        <v>0</v>
      </c>
      <c r="J128" s="303">
        <f>+'3号(本体)'!EV37</f>
        <v>0</v>
      </c>
      <c r="K128" s="317">
        <f>+'3号(本体)'!EW37</f>
        <v>0</v>
      </c>
      <c r="L128" s="304">
        <f>+'3号(本体)'!KH37</f>
        <v>0</v>
      </c>
      <c r="M128" s="304">
        <f>+'3号(本体)'!KI37</f>
        <v>0</v>
      </c>
    </row>
    <row r="129" spans="2:13" ht="19.399999999999999" customHeight="1">
      <c r="B129" s="619"/>
      <c r="C129" s="588"/>
      <c r="D129" s="588"/>
      <c r="E129" s="290" t="s">
        <v>86</v>
      </c>
      <c r="F129" s="305">
        <f ca="1">+'3号(本体)'!ER38</f>
        <v>0</v>
      </c>
      <c r="G129" s="305">
        <f ca="1">+'3号(本体)'!ES38</f>
        <v>0</v>
      </c>
      <c r="H129" s="305">
        <f ca="1">+'3号(本体)'!ET38</f>
        <v>0</v>
      </c>
      <c r="I129" s="305">
        <f ca="1">+'3号(本体)'!EU38</f>
        <v>0</v>
      </c>
      <c r="J129" s="305">
        <f ca="1">+'3号(本体)'!EV38</f>
        <v>0</v>
      </c>
      <c r="K129" s="306">
        <f ca="1">+'3号(本体)'!EW38</f>
        <v>0</v>
      </c>
      <c r="L129" s="307">
        <f ca="1">+'3号(本体)'!KH38</f>
        <v>0</v>
      </c>
      <c r="M129" s="307">
        <f ca="1">+'3号(本体)'!KI38</f>
        <v>0</v>
      </c>
    </row>
    <row r="130" spans="2:13" ht="19.399999999999999" customHeight="1">
      <c r="B130" s="619"/>
      <c r="C130" s="588"/>
      <c r="D130" s="588"/>
      <c r="E130" s="293" t="s">
        <v>87</v>
      </c>
      <c r="F130" s="318">
        <f ca="1">+'3号(本体)'!ER39</f>
        <v>0</v>
      </c>
      <c r="G130" s="318">
        <f ca="1">+'3号(本体)'!ES39</f>
        <v>0</v>
      </c>
      <c r="H130" s="318">
        <f ca="1">+'3号(本体)'!ET39</f>
        <v>0</v>
      </c>
      <c r="I130" s="318">
        <f ca="1">+'3号(本体)'!EU39</f>
        <v>0</v>
      </c>
      <c r="J130" s="318">
        <f ca="1">+'3号(本体)'!EV39</f>
        <v>0</v>
      </c>
      <c r="K130" s="318">
        <f ca="1">+'3号(本体)'!EW39</f>
        <v>0</v>
      </c>
      <c r="L130" s="320">
        <f ca="1">+'3号(本体)'!KH39</f>
        <v>0</v>
      </c>
      <c r="M130" s="320">
        <f ca="1">+'3号(本体)'!KI39</f>
        <v>0</v>
      </c>
    </row>
    <row r="131" spans="2:13" ht="19.399999999999999" customHeight="1">
      <c r="B131" s="619"/>
      <c r="C131" s="588"/>
      <c r="D131" s="589"/>
      <c r="E131" s="292" t="s">
        <v>88</v>
      </c>
      <c r="F131" s="311">
        <f ca="1">+'3号(本体)'!ER40</f>
        <v>0</v>
      </c>
      <c r="G131" s="311">
        <f ca="1">+'3号(本体)'!ES40</f>
        <v>0</v>
      </c>
      <c r="H131" s="311">
        <f ca="1">+'3号(本体)'!ET40</f>
        <v>0</v>
      </c>
      <c r="I131" s="311">
        <f ca="1">+'3号(本体)'!EU40</f>
        <v>0</v>
      </c>
      <c r="J131" s="311">
        <f ca="1">+'3号(本体)'!EV40</f>
        <v>0</v>
      </c>
      <c r="K131" s="312">
        <f ca="1">+'3号(本体)'!EW40</f>
        <v>0</v>
      </c>
      <c r="L131" s="313">
        <f ca="1">+'3号(本体)'!KH40</f>
        <v>0</v>
      </c>
      <c r="M131" s="313">
        <f ca="1">+'3号(本体)'!KI40</f>
        <v>0</v>
      </c>
    </row>
    <row r="132" spans="2:13" ht="19.399999999999999" customHeight="1">
      <c r="B132" s="619"/>
      <c r="C132" s="588"/>
      <c r="D132" s="590" t="s">
        <v>18</v>
      </c>
      <c r="E132" s="289" t="s">
        <v>89</v>
      </c>
      <c r="F132" s="303">
        <f>+'3号(本体)'!ER41</f>
        <v>0</v>
      </c>
      <c r="G132" s="303">
        <f>+'3号(本体)'!ES41</f>
        <v>0</v>
      </c>
      <c r="H132" s="303">
        <f>+'3号(本体)'!ET41</f>
        <v>0</v>
      </c>
      <c r="I132" s="303">
        <f>+'3号(本体)'!EU41</f>
        <v>0</v>
      </c>
      <c r="J132" s="303">
        <f>+'3号(本体)'!EV41</f>
        <v>0</v>
      </c>
      <c r="K132" s="317">
        <f>+'3号(本体)'!EW41</f>
        <v>0</v>
      </c>
      <c r="L132" s="304">
        <f>+'3号(本体)'!KH41</f>
        <v>0</v>
      </c>
      <c r="M132" s="304">
        <f>+'3号(本体)'!KI41</f>
        <v>0</v>
      </c>
    </row>
    <row r="133" spans="2:13" ht="19.399999999999999" customHeight="1">
      <c r="B133" s="619"/>
      <c r="C133" s="588"/>
      <c r="D133" s="588"/>
      <c r="E133" s="290" t="s">
        <v>86</v>
      </c>
      <c r="F133" s="305">
        <f>+'3号(本体)'!ER42</f>
        <v>0</v>
      </c>
      <c r="G133" s="305">
        <f>+'3号(本体)'!ES42</f>
        <v>0</v>
      </c>
      <c r="H133" s="305">
        <f>+'3号(本体)'!ET42</f>
        <v>0</v>
      </c>
      <c r="I133" s="305">
        <f>+'3号(本体)'!EU42</f>
        <v>0</v>
      </c>
      <c r="J133" s="305">
        <f>+'3号(本体)'!EV42</f>
        <v>0</v>
      </c>
      <c r="K133" s="306">
        <f>+'3号(本体)'!EW42</f>
        <v>0</v>
      </c>
      <c r="L133" s="307">
        <f>+'3号(本体)'!KH42</f>
        <v>0</v>
      </c>
      <c r="M133" s="307">
        <f>+'3号(本体)'!KI42</f>
        <v>0</v>
      </c>
    </row>
    <row r="134" spans="2:13" ht="19.399999999999999" customHeight="1">
      <c r="B134" s="619"/>
      <c r="C134" s="589"/>
      <c r="D134" s="589"/>
      <c r="E134" s="292" t="s">
        <v>87</v>
      </c>
      <c r="F134" s="311">
        <f>+'3号(本体)'!ER43</f>
        <v>0</v>
      </c>
      <c r="G134" s="311">
        <f>+'3号(本体)'!ES43</f>
        <v>0</v>
      </c>
      <c r="H134" s="311">
        <f>+'3号(本体)'!ET43</f>
        <v>0</v>
      </c>
      <c r="I134" s="311">
        <f>+'3号(本体)'!EU43</f>
        <v>0</v>
      </c>
      <c r="J134" s="311">
        <f>+'3号(本体)'!EV43</f>
        <v>0</v>
      </c>
      <c r="K134" s="312">
        <f>+'3号(本体)'!EW43</f>
        <v>0</v>
      </c>
      <c r="L134" s="313">
        <f>+'3号(本体)'!KH43</f>
        <v>0</v>
      </c>
      <c r="M134" s="313">
        <f>+'3号(本体)'!KI43</f>
        <v>0</v>
      </c>
    </row>
    <row r="135" spans="2:13" ht="19.399999999999999" customHeight="1">
      <c r="B135" s="619"/>
      <c r="C135" s="20" t="s">
        <v>90</v>
      </c>
      <c r="D135" s="20"/>
      <c r="E135" s="20"/>
      <c r="F135" s="314"/>
      <c r="G135" s="314"/>
      <c r="H135" s="314"/>
      <c r="I135" s="314"/>
      <c r="J135" s="314"/>
      <c r="K135" s="315"/>
      <c r="L135" s="316"/>
      <c r="M135" s="316"/>
    </row>
    <row r="136" spans="2:13" ht="19.399999999999999" customHeight="1">
      <c r="B136" s="619"/>
      <c r="C136" s="613" t="s">
        <v>131</v>
      </c>
      <c r="D136" s="590" t="s">
        <v>84</v>
      </c>
      <c r="E136" s="289" t="s">
        <v>85</v>
      </c>
      <c r="F136" s="303">
        <f>+'3号(本体)'!EZ37</f>
        <v>0</v>
      </c>
      <c r="G136" s="303">
        <f>+'3号(本体)'!FA37</f>
        <v>0</v>
      </c>
      <c r="H136" s="303">
        <f>+'3号(本体)'!FB37</f>
        <v>0</v>
      </c>
      <c r="I136" s="303">
        <f>+'3号(本体)'!FC37</f>
        <v>0</v>
      </c>
      <c r="J136" s="303">
        <f>+'3号(本体)'!FD37</f>
        <v>0</v>
      </c>
      <c r="K136" s="317">
        <f>+'3号(本体)'!FE37</f>
        <v>0</v>
      </c>
      <c r="L136" s="304">
        <f>+'3号(本体)'!KK37</f>
        <v>0</v>
      </c>
      <c r="M136" s="304">
        <f>+'3号(本体)'!KL37</f>
        <v>0</v>
      </c>
    </row>
    <row r="137" spans="2:13" ht="19.399999999999999" customHeight="1">
      <c r="B137" s="619"/>
      <c r="C137" s="588"/>
      <c r="D137" s="588"/>
      <c r="E137" s="290" t="s">
        <v>86</v>
      </c>
      <c r="F137" s="305">
        <f ca="1">+'3号(本体)'!EZ38</f>
        <v>0</v>
      </c>
      <c r="G137" s="305">
        <f ca="1">+'3号(本体)'!FA38</f>
        <v>0</v>
      </c>
      <c r="H137" s="305">
        <f ca="1">+'3号(本体)'!FB38</f>
        <v>0</v>
      </c>
      <c r="I137" s="305">
        <f ca="1">+'3号(本体)'!FC38</f>
        <v>0</v>
      </c>
      <c r="J137" s="305">
        <f ca="1">+'3号(本体)'!FD38</f>
        <v>0</v>
      </c>
      <c r="K137" s="306">
        <f ca="1">+'3号(本体)'!FE38</f>
        <v>0</v>
      </c>
      <c r="L137" s="307">
        <f ca="1">+'3号(本体)'!KK38</f>
        <v>0</v>
      </c>
      <c r="M137" s="307">
        <f ca="1">+'3号(本体)'!KL38</f>
        <v>0</v>
      </c>
    </row>
    <row r="138" spans="2:13" ht="19.399999999999999" customHeight="1">
      <c r="B138" s="619"/>
      <c r="C138" s="588"/>
      <c r="D138" s="588"/>
      <c r="E138" s="293" t="s">
        <v>87</v>
      </c>
      <c r="F138" s="318">
        <f ca="1">+'3号(本体)'!EZ39</f>
        <v>0</v>
      </c>
      <c r="G138" s="318">
        <f ca="1">+'3号(本体)'!FA39</f>
        <v>0</v>
      </c>
      <c r="H138" s="318">
        <f ca="1">+'3号(本体)'!FB39</f>
        <v>0</v>
      </c>
      <c r="I138" s="318">
        <f ca="1">+'3号(本体)'!FC39</f>
        <v>0</v>
      </c>
      <c r="J138" s="318">
        <f ca="1">+'3号(本体)'!FD39</f>
        <v>0</v>
      </c>
      <c r="K138" s="319">
        <f ca="1">+'3号(本体)'!FE39</f>
        <v>0</v>
      </c>
      <c r="L138" s="320">
        <f ca="1">+'3号(本体)'!KK39</f>
        <v>0</v>
      </c>
      <c r="M138" s="320">
        <f ca="1">+'3号(本体)'!KL39</f>
        <v>0</v>
      </c>
    </row>
    <row r="139" spans="2:13" ht="19.399999999999999" customHeight="1">
      <c r="B139" s="619"/>
      <c r="C139" s="588"/>
      <c r="D139" s="589"/>
      <c r="E139" s="292" t="s">
        <v>88</v>
      </c>
      <c r="F139" s="311">
        <f ca="1">+'3号(本体)'!EZ40</f>
        <v>0</v>
      </c>
      <c r="G139" s="311">
        <f ca="1">+'3号(本体)'!FA40</f>
        <v>0</v>
      </c>
      <c r="H139" s="311">
        <f ca="1">+'3号(本体)'!FB40</f>
        <v>0</v>
      </c>
      <c r="I139" s="311">
        <f ca="1">+'3号(本体)'!FC40</f>
        <v>0</v>
      </c>
      <c r="J139" s="311">
        <f ca="1">+'3号(本体)'!FD40</f>
        <v>0</v>
      </c>
      <c r="K139" s="312">
        <f ca="1">+'3号(本体)'!FE40</f>
        <v>0</v>
      </c>
      <c r="L139" s="313">
        <f ca="1">+'3号(本体)'!KK40</f>
        <v>0</v>
      </c>
      <c r="M139" s="313">
        <f ca="1">+'3号(本体)'!KL40</f>
        <v>0</v>
      </c>
    </row>
    <row r="140" spans="2:13" ht="19.399999999999999" customHeight="1">
      <c r="B140" s="619"/>
      <c r="C140" s="588"/>
      <c r="D140" s="590" t="s">
        <v>18</v>
      </c>
      <c r="E140" s="289" t="s">
        <v>89</v>
      </c>
      <c r="F140" s="303">
        <f>+'3号(本体)'!EZ41</f>
        <v>0</v>
      </c>
      <c r="G140" s="303">
        <f>+'3号(本体)'!FA41</f>
        <v>0</v>
      </c>
      <c r="H140" s="303">
        <f>+'3号(本体)'!FB41</f>
        <v>0</v>
      </c>
      <c r="I140" s="303">
        <f>+'3号(本体)'!FC41</f>
        <v>0</v>
      </c>
      <c r="J140" s="303">
        <f>+'3号(本体)'!FD41</f>
        <v>0</v>
      </c>
      <c r="K140" s="317">
        <f>+'3号(本体)'!FE41</f>
        <v>0</v>
      </c>
      <c r="L140" s="304">
        <f>+'3号(本体)'!KK41</f>
        <v>0</v>
      </c>
      <c r="M140" s="304">
        <f>+'3号(本体)'!KL41</f>
        <v>0</v>
      </c>
    </row>
    <row r="141" spans="2:13" ht="19.399999999999999" customHeight="1">
      <c r="B141" s="619"/>
      <c r="C141" s="588"/>
      <c r="D141" s="588"/>
      <c r="E141" s="290" t="s">
        <v>86</v>
      </c>
      <c r="F141" s="305">
        <f>+'3号(本体)'!EZ42</f>
        <v>0</v>
      </c>
      <c r="G141" s="305">
        <f>+'3号(本体)'!FA42</f>
        <v>0</v>
      </c>
      <c r="H141" s="305">
        <f>+'3号(本体)'!FB42</f>
        <v>0</v>
      </c>
      <c r="I141" s="305">
        <f>+'3号(本体)'!FC42</f>
        <v>0</v>
      </c>
      <c r="J141" s="305">
        <f>+'3号(本体)'!FD42</f>
        <v>0</v>
      </c>
      <c r="K141" s="306">
        <f>+'3号(本体)'!FE42</f>
        <v>0</v>
      </c>
      <c r="L141" s="307">
        <f>+'3号(本体)'!KK42</f>
        <v>0</v>
      </c>
      <c r="M141" s="307">
        <f>+'3号(本体)'!KL42</f>
        <v>0</v>
      </c>
    </row>
    <row r="142" spans="2:13" ht="19.399999999999999" customHeight="1">
      <c r="B142" s="619"/>
      <c r="C142" s="589"/>
      <c r="D142" s="589"/>
      <c r="E142" s="292" t="s">
        <v>87</v>
      </c>
      <c r="F142" s="311">
        <f>+'3号(本体)'!EZ43</f>
        <v>0</v>
      </c>
      <c r="G142" s="311">
        <f>+'3号(本体)'!FA43</f>
        <v>0</v>
      </c>
      <c r="H142" s="311">
        <f>+'3号(本体)'!FB43</f>
        <v>0</v>
      </c>
      <c r="I142" s="311">
        <f>+'3号(本体)'!FC43</f>
        <v>0</v>
      </c>
      <c r="J142" s="311">
        <f>+'3号(本体)'!FD43</f>
        <v>0</v>
      </c>
      <c r="K142" s="312">
        <f>+'3号(本体)'!FE43</f>
        <v>0</v>
      </c>
      <c r="L142" s="313">
        <f>+'3号(本体)'!KK43</f>
        <v>0</v>
      </c>
      <c r="M142" s="313">
        <f>+'3号(本体)'!KL43</f>
        <v>0</v>
      </c>
    </row>
    <row r="143" spans="2:13" ht="19.399999999999999" customHeight="1">
      <c r="B143" s="619"/>
      <c r="C143" s="20" t="s">
        <v>91</v>
      </c>
      <c r="D143" s="20"/>
      <c r="E143" s="20"/>
      <c r="F143" s="314"/>
      <c r="G143" s="314"/>
      <c r="H143" s="314"/>
      <c r="I143" s="314"/>
      <c r="J143" s="314"/>
      <c r="K143" s="315"/>
      <c r="L143" s="316"/>
      <c r="M143" s="316"/>
    </row>
    <row r="144" spans="2:13" ht="19.399999999999999" customHeight="1">
      <c r="B144" s="619"/>
      <c r="C144" s="613" t="s">
        <v>132</v>
      </c>
      <c r="D144" s="590" t="s">
        <v>84</v>
      </c>
      <c r="E144" s="289" t="s">
        <v>85</v>
      </c>
      <c r="F144" s="303">
        <f>+'3号(本体)'!FH37</f>
        <v>0</v>
      </c>
      <c r="G144" s="303">
        <f>+'3号(本体)'!FI37</f>
        <v>0</v>
      </c>
      <c r="H144" s="303">
        <f>+'3号(本体)'!FJ37</f>
        <v>0</v>
      </c>
      <c r="I144" s="303">
        <f>+'3号(本体)'!FK37</f>
        <v>0</v>
      </c>
      <c r="J144" s="303">
        <f>+'3号(本体)'!FL37</f>
        <v>0</v>
      </c>
      <c r="K144" s="317">
        <f>+'3号(本体)'!FM37</f>
        <v>0</v>
      </c>
      <c r="L144" s="304">
        <f>+'3号(本体)'!KN37</f>
        <v>0</v>
      </c>
      <c r="M144" s="304">
        <f>+'3号(本体)'!KO37</f>
        <v>0</v>
      </c>
    </row>
    <row r="145" spans="2:13" ht="19.399999999999999" customHeight="1">
      <c r="B145" s="619"/>
      <c r="C145" s="588"/>
      <c r="D145" s="588"/>
      <c r="E145" s="290" t="s">
        <v>86</v>
      </c>
      <c r="F145" s="305">
        <f ca="1">+'3号(本体)'!FH38</f>
        <v>0</v>
      </c>
      <c r="G145" s="305">
        <f ca="1">+'3号(本体)'!FI38</f>
        <v>0</v>
      </c>
      <c r="H145" s="305">
        <f ca="1">+'3号(本体)'!FJ38</f>
        <v>0</v>
      </c>
      <c r="I145" s="305">
        <f ca="1">+'3号(本体)'!FK38</f>
        <v>0</v>
      </c>
      <c r="J145" s="305">
        <f ca="1">+'3号(本体)'!FL38</f>
        <v>0</v>
      </c>
      <c r="K145" s="306">
        <f ca="1">+'3号(本体)'!FM38</f>
        <v>0</v>
      </c>
      <c r="L145" s="307">
        <f ca="1">+'3号(本体)'!KN38</f>
        <v>0</v>
      </c>
      <c r="M145" s="307">
        <f ca="1">+'3号(本体)'!KO38</f>
        <v>0</v>
      </c>
    </row>
    <row r="146" spans="2:13" ht="19.399999999999999" customHeight="1">
      <c r="B146" s="619"/>
      <c r="C146" s="588"/>
      <c r="D146" s="588"/>
      <c r="E146" s="293" t="s">
        <v>87</v>
      </c>
      <c r="F146" s="318">
        <f ca="1">+'3号(本体)'!FH39</f>
        <v>0</v>
      </c>
      <c r="G146" s="318">
        <f ca="1">+'3号(本体)'!FI39</f>
        <v>0</v>
      </c>
      <c r="H146" s="318">
        <f ca="1">+'3号(本体)'!FJ39</f>
        <v>0</v>
      </c>
      <c r="I146" s="318">
        <f ca="1">+'3号(本体)'!FK39</f>
        <v>0</v>
      </c>
      <c r="J146" s="318">
        <f ca="1">+'3号(本体)'!FL39</f>
        <v>0</v>
      </c>
      <c r="K146" s="319">
        <f ca="1">+'3号(本体)'!FM39</f>
        <v>0</v>
      </c>
      <c r="L146" s="320">
        <f ca="1">+'3号(本体)'!KN39</f>
        <v>0</v>
      </c>
      <c r="M146" s="320">
        <f ca="1">+'3号(本体)'!KO39</f>
        <v>0</v>
      </c>
    </row>
    <row r="147" spans="2:13" ht="19.399999999999999" customHeight="1">
      <c r="B147" s="619"/>
      <c r="C147" s="588"/>
      <c r="D147" s="589"/>
      <c r="E147" s="292" t="s">
        <v>88</v>
      </c>
      <c r="F147" s="311">
        <f ca="1">+'3号(本体)'!FH40</f>
        <v>0</v>
      </c>
      <c r="G147" s="311">
        <f ca="1">+'3号(本体)'!FI40</f>
        <v>0</v>
      </c>
      <c r="H147" s="311">
        <f ca="1">+'3号(本体)'!FJ40</f>
        <v>0</v>
      </c>
      <c r="I147" s="311">
        <f ca="1">+'3号(本体)'!FK40</f>
        <v>0</v>
      </c>
      <c r="J147" s="311">
        <f ca="1">+'3号(本体)'!FL40</f>
        <v>0</v>
      </c>
      <c r="K147" s="312">
        <f ca="1">+'3号(本体)'!FM40</f>
        <v>0</v>
      </c>
      <c r="L147" s="313">
        <f ca="1">+'3号(本体)'!KN40</f>
        <v>0</v>
      </c>
      <c r="M147" s="313">
        <f ca="1">+'3号(本体)'!KO40</f>
        <v>0</v>
      </c>
    </row>
    <row r="148" spans="2:13" ht="19.399999999999999" customHeight="1">
      <c r="B148" s="619"/>
      <c r="C148" s="588"/>
      <c r="D148" s="590" t="s">
        <v>18</v>
      </c>
      <c r="E148" s="289" t="s">
        <v>89</v>
      </c>
      <c r="F148" s="303">
        <f>+'3号(本体)'!FH41</f>
        <v>0</v>
      </c>
      <c r="G148" s="303">
        <f>+'3号(本体)'!FI41</f>
        <v>0</v>
      </c>
      <c r="H148" s="303">
        <f>+'3号(本体)'!FJ41</f>
        <v>0</v>
      </c>
      <c r="I148" s="303">
        <f>+'3号(本体)'!FK41</f>
        <v>0</v>
      </c>
      <c r="J148" s="303">
        <f>+'3号(本体)'!FL41</f>
        <v>0</v>
      </c>
      <c r="K148" s="317">
        <f>+'3号(本体)'!FM41</f>
        <v>0</v>
      </c>
      <c r="L148" s="304">
        <f>+'3号(本体)'!KN41</f>
        <v>0</v>
      </c>
      <c r="M148" s="304">
        <f>+'3号(本体)'!KO41</f>
        <v>0</v>
      </c>
    </row>
    <row r="149" spans="2:13" ht="19.399999999999999" customHeight="1">
      <c r="B149" s="619"/>
      <c r="C149" s="588"/>
      <c r="D149" s="588"/>
      <c r="E149" s="290" t="s">
        <v>86</v>
      </c>
      <c r="F149" s="305">
        <f>+'3号(本体)'!FH42</f>
        <v>0</v>
      </c>
      <c r="G149" s="305">
        <f>+'3号(本体)'!FI42</f>
        <v>0</v>
      </c>
      <c r="H149" s="305">
        <f>+'3号(本体)'!FJ42</f>
        <v>0</v>
      </c>
      <c r="I149" s="305">
        <f>+'3号(本体)'!FK42</f>
        <v>0</v>
      </c>
      <c r="J149" s="305">
        <f>+'3号(本体)'!FL42</f>
        <v>0</v>
      </c>
      <c r="K149" s="306">
        <f>+'3号(本体)'!FM42</f>
        <v>0</v>
      </c>
      <c r="L149" s="307">
        <f>+'3号(本体)'!KN42</f>
        <v>0</v>
      </c>
      <c r="M149" s="307">
        <f>+'3号(本体)'!KO42</f>
        <v>0</v>
      </c>
    </row>
    <row r="150" spans="2:13" ht="19.399999999999999" customHeight="1">
      <c r="B150" s="619"/>
      <c r="C150" s="589"/>
      <c r="D150" s="589"/>
      <c r="E150" s="292" t="s">
        <v>87</v>
      </c>
      <c r="F150" s="311">
        <f>+'3号(本体)'!FH43</f>
        <v>0</v>
      </c>
      <c r="G150" s="311">
        <f>+'3号(本体)'!FI43</f>
        <v>0</v>
      </c>
      <c r="H150" s="311">
        <f>+'3号(本体)'!FJ43</f>
        <v>0</v>
      </c>
      <c r="I150" s="311">
        <f>+'3号(本体)'!FK43</f>
        <v>0</v>
      </c>
      <c r="J150" s="311">
        <f>+'3号(本体)'!FL43</f>
        <v>0</v>
      </c>
      <c r="K150" s="312">
        <f>+'3号(本体)'!FM43</f>
        <v>0</v>
      </c>
      <c r="L150" s="313">
        <f>+'3号(本体)'!KN43</f>
        <v>0</v>
      </c>
      <c r="M150" s="313">
        <f>+'3号(本体)'!KO43</f>
        <v>0</v>
      </c>
    </row>
    <row r="151" spans="2:13" ht="19.399999999999999" customHeight="1">
      <c r="B151" s="619"/>
      <c r="C151" s="20" t="s">
        <v>92</v>
      </c>
      <c r="D151" s="20"/>
      <c r="E151" s="20"/>
      <c r="F151" s="314"/>
      <c r="G151" s="314"/>
      <c r="H151" s="314"/>
      <c r="I151" s="314"/>
      <c r="J151" s="314"/>
      <c r="K151" s="315"/>
      <c r="L151" s="316"/>
      <c r="M151" s="316"/>
    </row>
    <row r="152" spans="2:13" ht="19.399999999999999" customHeight="1">
      <c r="B152" s="619"/>
      <c r="C152" s="613" t="s">
        <v>133</v>
      </c>
      <c r="D152" s="590" t="s">
        <v>84</v>
      </c>
      <c r="E152" s="289" t="s">
        <v>85</v>
      </c>
      <c r="F152" s="303">
        <f>+'3号(本体)'!FP37</f>
        <v>0</v>
      </c>
      <c r="G152" s="303">
        <f>+'3号(本体)'!FQ37</f>
        <v>0</v>
      </c>
      <c r="H152" s="303">
        <f>+'3号(本体)'!FR37</f>
        <v>0</v>
      </c>
      <c r="I152" s="303">
        <f>+'3号(本体)'!FS37</f>
        <v>0</v>
      </c>
      <c r="J152" s="303">
        <f>+'3号(本体)'!FT37</f>
        <v>0</v>
      </c>
      <c r="K152" s="317">
        <f>+'3号(本体)'!FU37</f>
        <v>0</v>
      </c>
      <c r="L152" s="304">
        <f>+'3号(本体)'!KQ37</f>
        <v>0</v>
      </c>
      <c r="M152" s="304">
        <f>+'3号(本体)'!KR37</f>
        <v>0</v>
      </c>
    </row>
    <row r="153" spans="2:13" ht="19.399999999999999" customHeight="1">
      <c r="B153" s="619"/>
      <c r="C153" s="588"/>
      <c r="D153" s="588"/>
      <c r="E153" s="290" t="s">
        <v>86</v>
      </c>
      <c r="F153" s="305">
        <f ca="1">+'3号(本体)'!FP38</f>
        <v>0</v>
      </c>
      <c r="G153" s="305">
        <f ca="1">+'3号(本体)'!FQ38</f>
        <v>0</v>
      </c>
      <c r="H153" s="305">
        <f ca="1">+'3号(本体)'!FR38</f>
        <v>0</v>
      </c>
      <c r="I153" s="305">
        <f ca="1">+'3号(本体)'!FS38</f>
        <v>0</v>
      </c>
      <c r="J153" s="305">
        <f ca="1">+'3号(本体)'!FT38</f>
        <v>0</v>
      </c>
      <c r="K153" s="306">
        <f ca="1">+'3号(本体)'!FU38</f>
        <v>0</v>
      </c>
      <c r="L153" s="307">
        <f ca="1">+'3号(本体)'!KQ38</f>
        <v>0</v>
      </c>
      <c r="M153" s="307">
        <f ca="1">+'3号(本体)'!KR38</f>
        <v>0</v>
      </c>
    </row>
    <row r="154" spans="2:13" ht="19.399999999999999" customHeight="1">
      <c r="B154" s="619"/>
      <c r="C154" s="588"/>
      <c r="D154" s="588"/>
      <c r="E154" s="293" t="s">
        <v>87</v>
      </c>
      <c r="F154" s="318">
        <f ca="1">+'3号(本体)'!FP39</f>
        <v>0</v>
      </c>
      <c r="G154" s="318">
        <f ca="1">+'3号(本体)'!FQ39</f>
        <v>0</v>
      </c>
      <c r="H154" s="318">
        <f ca="1">+'3号(本体)'!FR39</f>
        <v>0</v>
      </c>
      <c r="I154" s="318">
        <f ca="1">+'3号(本体)'!FS39</f>
        <v>0</v>
      </c>
      <c r="J154" s="318">
        <f ca="1">+'3号(本体)'!FT39</f>
        <v>0</v>
      </c>
      <c r="K154" s="319">
        <f ca="1">+'3号(本体)'!FU39</f>
        <v>0</v>
      </c>
      <c r="L154" s="320">
        <f ca="1">+'3号(本体)'!KQ39</f>
        <v>0</v>
      </c>
      <c r="M154" s="320">
        <f ca="1">+'3号(本体)'!KR39</f>
        <v>0</v>
      </c>
    </row>
    <row r="155" spans="2:13" ht="19.399999999999999" customHeight="1">
      <c r="B155" s="619"/>
      <c r="C155" s="588"/>
      <c r="D155" s="589"/>
      <c r="E155" s="292" t="s">
        <v>88</v>
      </c>
      <c r="F155" s="311">
        <f ca="1">+'3号(本体)'!FP40</f>
        <v>0</v>
      </c>
      <c r="G155" s="311">
        <f ca="1">+'3号(本体)'!FQ40</f>
        <v>0</v>
      </c>
      <c r="H155" s="311">
        <f ca="1">+'3号(本体)'!FR40</f>
        <v>0</v>
      </c>
      <c r="I155" s="311">
        <f ca="1">+'3号(本体)'!FS40</f>
        <v>0</v>
      </c>
      <c r="J155" s="311">
        <f ca="1">+'3号(本体)'!FT40</f>
        <v>0</v>
      </c>
      <c r="K155" s="312">
        <f ca="1">+'3号(本体)'!FU40</f>
        <v>0</v>
      </c>
      <c r="L155" s="313">
        <f ca="1">+'3号(本体)'!KQ40</f>
        <v>0</v>
      </c>
      <c r="M155" s="313">
        <f ca="1">+'3号(本体)'!KR40</f>
        <v>0</v>
      </c>
    </row>
    <row r="156" spans="2:13" ht="19.399999999999999" customHeight="1">
      <c r="B156" s="619"/>
      <c r="C156" s="588"/>
      <c r="D156" s="590" t="s">
        <v>18</v>
      </c>
      <c r="E156" s="289" t="s">
        <v>89</v>
      </c>
      <c r="F156" s="303">
        <f>+'3号(本体)'!FP41</f>
        <v>0</v>
      </c>
      <c r="G156" s="303">
        <f>+'3号(本体)'!FQ41</f>
        <v>0</v>
      </c>
      <c r="H156" s="303">
        <f>+'3号(本体)'!FR41</f>
        <v>0</v>
      </c>
      <c r="I156" s="303">
        <f>+'3号(本体)'!FS41</f>
        <v>0</v>
      </c>
      <c r="J156" s="303">
        <f>+'3号(本体)'!FT41</f>
        <v>0</v>
      </c>
      <c r="K156" s="317">
        <f>+'3号(本体)'!FU41</f>
        <v>0</v>
      </c>
      <c r="L156" s="304">
        <f>+'3号(本体)'!KQ41</f>
        <v>0</v>
      </c>
      <c r="M156" s="304">
        <f>+'3号(本体)'!KR41</f>
        <v>0</v>
      </c>
    </row>
    <row r="157" spans="2:13" ht="19.399999999999999" customHeight="1">
      <c r="B157" s="619"/>
      <c r="C157" s="588"/>
      <c r="D157" s="588"/>
      <c r="E157" s="290" t="s">
        <v>86</v>
      </c>
      <c r="F157" s="305">
        <f>+'3号(本体)'!FP42</f>
        <v>0</v>
      </c>
      <c r="G157" s="305">
        <f>+'3号(本体)'!FQ42</f>
        <v>0</v>
      </c>
      <c r="H157" s="305">
        <f>+'3号(本体)'!FR42</f>
        <v>0</v>
      </c>
      <c r="I157" s="305">
        <f>+'3号(本体)'!FS42</f>
        <v>0</v>
      </c>
      <c r="J157" s="305">
        <f>+'3号(本体)'!FT42</f>
        <v>0</v>
      </c>
      <c r="K157" s="306">
        <f>+'3号(本体)'!FU42</f>
        <v>0</v>
      </c>
      <c r="L157" s="307">
        <f>+'3号(本体)'!KQ42</f>
        <v>0</v>
      </c>
      <c r="M157" s="307">
        <f>+'3号(本体)'!KR42</f>
        <v>0</v>
      </c>
    </row>
    <row r="158" spans="2:13" ht="19.399999999999999" customHeight="1">
      <c r="B158" s="619"/>
      <c r="C158" s="589"/>
      <c r="D158" s="589"/>
      <c r="E158" s="292" t="s">
        <v>87</v>
      </c>
      <c r="F158" s="311">
        <f>+'3号(本体)'!FP43</f>
        <v>0</v>
      </c>
      <c r="G158" s="311">
        <f>+'3号(本体)'!FQ43</f>
        <v>0</v>
      </c>
      <c r="H158" s="311">
        <f>+'3号(本体)'!FR43</f>
        <v>0</v>
      </c>
      <c r="I158" s="311">
        <f>+'3号(本体)'!FS43</f>
        <v>0</v>
      </c>
      <c r="J158" s="311">
        <f>+'3号(本体)'!FT43</f>
        <v>0</v>
      </c>
      <c r="K158" s="312">
        <f>+'3号(本体)'!FU43</f>
        <v>0</v>
      </c>
      <c r="L158" s="313">
        <f>+'3号(本体)'!KQ43</f>
        <v>0</v>
      </c>
      <c r="M158" s="313">
        <f>+'3号(本体)'!KR43</f>
        <v>0</v>
      </c>
    </row>
    <row r="159" spans="2:13" ht="19.399999999999999" customHeight="1" thickBot="1">
      <c r="B159" s="619"/>
      <c r="C159" s="409" t="s">
        <v>93</v>
      </c>
      <c r="D159" s="409"/>
      <c r="E159" s="409"/>
      <c r="F159" s="410"/>
      <c r="G159" s="410"/>
      <c r="H159" s="410"/>
      <c r="I159" s="410"/>
      <c r="J159" s="410"/>
      <c r="K159" s="411"/>
      <c r="L159" s="412"/>
      <c r="M159" s="412"/>
    </row>
    <row r="160" spans="2:13" ht="19.399999999999999" customHeight="1">
      <c r="B160" s="619"/>
      <c r="C160" s="598" t="s">
        <v>134</v>
      </c>
      <c r="D160" s="600" t="s">
        <v>84</v>
      </c>
      <c r="E160" s="395" t="s">
        <v>85</v>
      </c>
      <c r="F160" s="396">
        <f>+F128+F136+F144+F152</f>
        <v>0</v>
      </c>
      <c r="G160" s="396">
        <f t="shared" ref="G160:M160" si="12">+G128+G136+G144+G152</f>
        <v>0</v>
      </c>
      <c r="H160" s="396">
        <f t="shared" si="12"/>
        <v>0</v>
      </c>
      <c r="I160" s="396">
        <f t="shared" si="12"/>
        <v>0</v>
      </c>
      <c r="J160" s="396">
        <f t="shared" si="12"/>
        <v>0</v>
      </c>
      <c r="K160" s="397">
        <f t="shared" si="12"/>
        <v>0</v>
      </c>
      <c r="L160" s="398">
        <f t="shared" si="12"/>
        <v>0</v>
      </c>
      <c r="M160" s="399">
        <f t="shared" si="12"/>
        <v>0</v>
      </c>
    </row>
    <row r="161" spans="2:13" ht="19.399999999999999" customHeight="1">
      <c r="B161" s="619"/>
      <c r="C161" s="599"/>
      <c r="D161" s="601"/>
      <c r="E161" s="383" t="s">
        <v>86</v>
      </c>
      <c r="F161" s="384">
        <f t="shared" ref="F161:M166" ca="1" si="13">+F129+F137+F145+F153</f>
        <v>0</v>
      </c>
      <c r="G161" s="384">
        <f t="shared" ca="1" si="13"/>
        <v>0</v>
      </c>
      <c r="H161" s="384">
        <f t="shared" ca="1" si="13"/>
        <v>0</v>
      </c>
      <c r="I161" s="384">
        <f t="shared" ca="1" si="13"/>
        <v>0</v>
      </c>
      <c r="J161" s="384">
        <f t="shared" ca="1" si="13"/>
        <v>0</v>
      </c>
      <c r="K161" s="385">
        <f t="shared" ca="1" si="13"/>
        <v>0</v>
      </c>
      <c r="L161" s="386">
        <f t="shared" ca="1" si="13"/>
        <v>0</v>
      </c>
      <c r="M161" s="400">
        <f t="shared" ca="1" si="13"/>
        <v>0</v>
      </c>
    </row>
    <row r="162" spans="2:13" ht="19.399999999999999" customHeight="1">
      <c r="B162" s="619"/>
      <c r="C162" s="599"/>
      <c r="D162" s="601"/>
      <c r="E162" s="387" t="s">
        <v>87</v>
      </c>
      <c r="F162" s="388">
        <f t="shared" ca="1" si="13"/>
        <v>0</v>
      </c>
      <c r="G162" s="388">
        <f t="shared" ca="1" si="13"/>
        <v>0</v>
      </c>
      <c r="H162" s="388">
        <f t="shared" ca="1" si="13"/>
        <v>0</v>
      </c>
      <c r="I162" s="388">
        <f t="shared" ca="1" si="13"/>
        <v>0</v>
      </c>
      <c r="J162" s="388">
        <f t="shared" ca="1" si="13"/>
        <v>0</v>
      </c>
      <c r="K162" s="389">
        <f t="shared" ca="1" si="13"/>
        <v>0</v>
      </c>
      <c r="L162" s="390">
        <f t="shared" ca="1" si="13"/>
        <v>0</v>
      </c>
      <c r="M162" s="401">
        <f t="shared" ca="1" si="13"/>
        <v>0</v>
      </c>
    </row>
    <row r="163" spans="2:13" ht="19.399999999999999" customHeight="1">
      <c r="B163" s="619"/>
      <c r="C163" s="599"/>
      <c r="D163" s="602"/>
      <c r="E163" s="391" t="s">
        <v>88</v>
      </c>
      <c r="F163" s="392">
        <f t="shared" ca="1" si="13"/>
        <v>0</v>
      </c>
      <c r="G163" s="392">
        <f t="shared" ca="1" si="13"/>
        <v>0</v>
      </c>
      <c r="H163" s="392">
        <f t="shared" ca="1" si="13"/>
        <v>0</v>
      </c>
      <c r="I163" s="392">
        <f t="shared" ca="1" si="13"/>
        <v>0</v>
      </c>
      <c r="J163" s="392">
        <f t="shared" ca="1" si="13"/>
        <v>0</v>
      </c>
      <c r="K163" s="393">
        <f t="shared" ca="1" si="13"/>
        <v>0</v>
      </c>
      <c r="L163" s="394">
        <f t="shared" ca="1" si="13"/>
        <v>0</v>
      </c>
      <c r="M163" s="402">
        <f t="shared" ca="1" si="13"/>
        <v>0</v>
      </c>
    </row>
    <row r="164" spans="2:13" ht="19.399999999999999" customHeight="1">
      <c r="B164" s="619"/>
      <c r="C164" s="599"/>
      <c r="D164" s="603" t="s">
        <v>18</v>
      </c>
      <c r="E164" s="379" t="s">
        <v>89</v>
      </c>
      <c r="F164" s="380">
        <f t="shared" si="13"/>
        <v>0</v>
      </c>
      <c r="G164" s="380">
        <f t="shared" si="13"/>
        <v>0</v>
      </c>
      <c r="H164" s="380">
        <f t="shared" si="13"/>
        <v>0</v>
      </c>
      <c r="I164" s="380">
        <f t="shared" si="13"/>
        <v>0</v>
      </c>
      <c r="J164" s="380">
        <f t="shared" si="13"/>
        <v>0</v>
      </c>
      <c r="K164" s="381">
        <f t="shared" si="13"/>
        <v>0</v>
      </c>
      <c r="L164" s="382">
        <f t="shared" si="13"/>
        <v>0</v>
      </c>
      <c r="M164" s="403">
        <f t="shared" si="13"/>
        <v>0</v>
      </c>
    </row>
    <row r="165" spans="2:13" ht="19.399999999999999" customHeight="1">
      <c r="B165" s="619"/>
      <c r="C165" s="599"/>
      <c r="D165" s="601"/>
      <c r="E165" s="383" t="s">
        <v>86</v>
      </c>
      <c r="F165" s="384">
        <f t="shared" si="13"/>
        <v>0</v>
      </c>
      <c r="G165" s="384">
        <f t="shared" si="13"/>
        <v>0</v>
      </c>
      <c r="H165" s="384">
        <f t="shared" si="13"/>
        <v>0</v>
      </c>
      <c r="I165" s="384">
        <f t="shared" si="13"/>
        <v>0</v>
      </c>
      <c r="J165" s="384">
        <f t="shared" si="13"/>
        <v>0</v>
      </c>
      <c r="K165" s="385">
        <f t="shared" si="13"/>
        <v>0</v>
      </c>
      <c r="L165" s="386">
        <f t="shared" si="13"/>
        <v>0</v>
      </c>
      <c r="M165" s="400">
        <f t="shared" si="13"/>
        <v>0</v>
      </c>
    </row>
    <row r="166" spans="2:13" ht="19.399999999999999" customHeight="1" thickBot="1">
      <c r="B166" s="620"/>
      <c r="C166" s="618"/>
      <c r="D166" s="617"/>
      <c r="E166" s="404" t="s">
        <v>87</v>
      </c>
      <c r="F166" s="405">
        <f t="shared" si="13"/>
        <v>0</v>
      </c>
      <c r="G166" s="405">
        <f t="shared" si="13"/>
        <v>0</v>
      </c>
      <c r="H166" s="405">
        <f t="shared" si="13"/>
        <v>0</v>
      </c>
      <c r="I166" s="405">
        <f t="shared" si="13"/>
        <v>0</v>
      </c>
      <c r="J166" s="405">
        <f t="shared" si="13"/>
        <v>0</v>
      </c>
      <c r="K166" s="406">
        <f t="shared" si="13"/>
        <v>0</v>
      </c>
      <c r="L166" s="407">
        <f t="shared" si="13"/>
        <v>0</v>
      </c>
      <c r="M166" s="408">
        <f t="shared" si="13"/>
        <v>0</v>
      </c>
    </row>
    <row r="167" spans="2:13" ht="19.399999999999999" customHeight="1">
      <c r="B167" s="614" t="s">
        <v>135</v>
      </c>
      <c r="C167" s="621" t="s">
        <v>136</v>
      </c>
      <c r="D167" s="588" t="s">
        <v>84</v>
      </c>
      <c r="E167" s="294" t="s">
        <v>85</v>
      </c>
      <c r="F167" s="414">
        <f>+'3号(本体)'!GF37</f>
        <v>0</v>
      </c>
      <c r="G167" s="414">
        <f>+'3号(本体)'!GG37</f>
        <v>0</v>
      </c>
      <c r="H167" s="414">
        <f>+'3号(本体)'!GH37</f>
        <v>0</v>
      </c>
      <c r="I167" s="414">
        <f>+'3号(本体)'!GI37</f>
        <v>0</v>
      </c>
      <c r="J167" s="414">
        <f>+'3号(本体)'!GJ37</f>
        <v>0</v>
      </c>
      <c r="K167" s="415">
        <f>+'3号(本体)'!GK37</f>
        <v>0</v>
      </c>
      <c r="L167" s="416">
        <f>+'3号(本体)'!KT37</f>
        <v>0</v>
      </c>
      <c r="M167" s="416">
        <f>+'3号(本体)'!KU37</f>
        <v>0</v>
      </c>
    </row>
    <row r="168" spans="2:13" ht="19.399999999999999" customHeight="1">
      <c r="B168" s="619"/>
      <c r="C168" s="622"/>
      <c r="D168" s="588"/>
      <c r="E168" s="290" t="s">
        <v>86</v>
      </c>
      <c r="F168" s="305">
        <f ca="1">+'3号(本体)'!GF38</f>
        <v>0</v>
      </c>
      <c r="G168" s="305">
        <f ca="1">+'3号(本体)'!GG38</f>
        <v>0</v>
      </c>
      <c r="H168" s="305">
        <f ca="1">+'3号(本体)'!GH38</f>
        <v>0</v>
      </c>
      <c r="I168" s="305">
        <f ca="1">+'3号(本体)'!GI38</f>
        <v>0</v>
      </c>
      <c r="J168" s="305">
        <f ca="1">+'3号(本体)'!GJ38</f>
        <v>0</v>
      </c>
      <c r="K168" s="306">
        <f ca="1">+'3号(本体)'!GK38</f>
        <v>0</v>
      </c>
      <c r="L168" s="307">
        <f ca="1">+'3号(本体)'!KT38</f>
        <v>0</v>
      </c>
      <c r="M168" s="307">
        <f ca="1">+'3号(本体)'!KU38</f>
        <v>0</v>
      </c>
    </row>
    <row r="169" spans="2:13" ht="19.399999999999999" customHeight="1">
      <c r="B169" s="619"/>
      <c r="C169" s="622"/>
      <c r="D169" s="588"/>
      <c r="E169" s="293" t="s">
        <v>87</v>
      </c>
      <c r="F169" s="318">
        <f ca="1">+'3号(本体)'!GF39</f>
        <v>0</v>
      </c>
      <c r="G169" s="318">
        <f ca="1">+'3号(本体)'!GG39</f>
        <v>0</v>
      </c>
      <c r="H169" s="318">
        <f ca="1">+'3号(本体)'!GH39</f>
        <v>0</v>
      </c>
      <c r="I169" s="318">
        <f ca="1">+'3号(本体)'!GI39</f>
        <v>0</v>
      </c>
      <c r="J169" s="318">
        <f ca="1">+'3号(本体)'!GJ39</f>
        <v>0</v>
      </c>
      <c r="K169" s="319">
        <f ca="1">+'3号(本体)'!GK39</f>
        <v>0</v>
      </c>
      <c r="L169" s="320">
        <f ca="1">+'3号(本体)'!KT39</f>
        <v>0</v>
      </c>
      <c r="M169" s="320">
        <f ca="1">+'3号(本体)'!KU39</f>
        <v>0</v>
      </c>
    </row>
    <row r="170" spans="2:13" ht="19.399999999999999" customHeight="1">
      <c r="B170" s="619"/>
      <c r="C170" s="622"/>
      <c r="D170" s="589"/>
      <c r="E170" s="292" t="s">
        <v>88</v>
      </c>
      <c r="F170" s="311">
        <f ca="1">+'3号(本体)'!GF40</f>
        <v>0</v>
      </c>
      <c r="G170" s="311">
        <f ca="1">+'3号(本体)'!GG40</f>
        <v>0</v>
      </c>
      <c r="H170" s="311">
        <f ca="1">+'3号(本体)'!GH40</f>
        <v>0</v>
      </c>
      <c r="I170" s="311">
        <f ca="1">+'3号(本体)'!GI40</f>
        <v>0</v>
      </c>
      <c r="J170" s="311">
        <f ca="1">+'3号(本体)'!GJ40</f>
        <v>0</v>
      </c>
      <c r="K170" s="312">
        <f ca="1">+'3号(本体)'!GK40</f>
        <v>0</v>
      </c>
      <c r="L170" s="313">
        <f ca="1">+'3号(本体)'!KT40</f>
        <v>0</v>
      </c>
      <c r="M170" s="313">
        <f ca="1">+'3号(本体)'!KU40</f>
        <v>0</v>
      </c>
    </row>
    <row r="171" spans="2:13" ht="19.399999999999999" customHeight="1">
      <c r="B171" s="619"/>
      <c r="C171" s="622"/>
      <c r="D171" s="590" t="s">
        <v>18</v>
      </c>
      <c r="E171" s="289" t="s">
        <v>89</v>
      </c>
      <c r="F171" s="303">
        <f>+'3号(本体)'!GF41</f>
        <v>0</v>
      </c>
      <c r="G171" s="303">
        <f>+'3号(本体)'!GG41</f>
        <v>0</v>
      </c>
      <c r="H171" s="303">
        <f>+'3号(本体)'!GH41</f>
        <v>0</v>
      </c>
      <c r="I171" s="303">
        <f>+'3号(本体)'!GI41</f>
        <v>0</v>
      </c>
      <c r="J171" s="303">
        <f>+'3号(本体)'!GJ41</f>
        <v>0</v>
      </c>
      <c r="K171" s="317">
        <f>+'3号(本体)'!GK41</f>
        <v>0</v>
      </c>
      <c r="L171" s="304">
        <f>+'3号(本体)'!KT41</f>
        <v>0</v>
      </c>
      <c r="M171" s="304">
        <f>+'3号(本体)'!KU41</f>
        <v>0</v>
      </c>
    </row>
    <row r="172" spans="2:13" ht="19.399999999999999" customHeight="1">
      <c r="B172" s="619"/>
      <c r="C172" s="622"/>
      <c r="D172" s="588"/>
      <c r="E172" s="290" t="s">
        <v>86</v>
      </c>
      <c r="F172" s="305">
        <f>+'3号(本体)'!GF42</f>
        <v>0</v>
      </c>
      <c r="G172" s="305">
        <f>+'3号(本体)'!GG42</f>
        <v>0</v>
      </c>
      <c r="H172" s="305">
        <f>+'3号(本体)'!GH42</f>
        <v>0</v>
      </c>
      <c r="I172" s="305">
        <f>+'3号(本体)'!GI42</f>
        <v>0</v>
      </c>
      <c r="J172" s="305">
        <f>+'3号(本体)'!GJ42</f>
        <v>0</v>
      </c>
      <c r="K172" s="306">
        <f>+'3号(本体)'!GK42</f>
        <v>0</v>
      </c>
      <c r="L172" s="307">
        <f>+'3号(本体)'!KT42</f>
        <v>0</v>
      </c>
      <c r="M172" s="307">
        <f>+'3号(本体)'!KU42</f>
        <v>0</v>
      </c>
    </row>
    <row r="173" spans="2:13" ht="19.399999999999999" customHeight="1">
      <c r="B173" s="619"/>
      <c r="C173" s="623"/>
      <c r="D173" s="589"/>
      <c r="E173" s="292" t="s">
        <v>87</v>
      </c>
      <c r="F173" s="311">
        <f>+'3号(本体)'!GF43</f>
        <v>0</v>
      </c>
      <c r="G173" s="311">
        <f>+'3号(本体)'!GG43</f>
        <v>0</v>
      </c>
      <c r="H173" s="311">
        <f>+'3号(本体)'!GH43</f>
        <v>0</v>
      </c>
      <c r="I173" s="311">
        <f>+'3号(本体)'!GI43</f>
        <v>0</v>
      </c>
      <c r="J173" s="311">
        <f>+'3号(本体)'!GJ43</f>
        <v>0</v>
      </c>
      <c r="K173" s="312">
        <f>+'3号(本体)'!GK43</f>
        <v>0</v>
      </c>
      <c r="L173" s="313">
        <f>+'3号(本体)'!KT43</f>
        <v>0</v>
      </c>
      <c r="M173" s="313">
        <f>+'3号(本体)'!KU43</f>
        <v>0</v>
      </c>
    </row>
    <row r="174" spans="2:13" ht="19.399999999999999" customHeight="1">
      <c r="B174" s="619"/>
      <c r="C174" s="20" t="s">
        <v>94</v>
      </c>
      <c r="D174" s="20"/>
      <c r="E174" s="20"/>
      <c r="F174" s="314"/>
      <c r="G174" s="314"/>
      <c r="H174" s="314"/>
      <c r="I174" s="314"/>
      <c r="J174" s="314"/>
      <c r="K174" s="315"/>
      <c r="L174" s="316"/>
      <c r="M174" s="316"/>
    </row>
    <row r="175" spans="2:13" ht="19.399999999999999" customHeight="1">
      <c r="B175" s="619"/>
      <c r="C175" s="624" t="s">
        <v>137</v>
      </c>
      <c r="D175" s="588" t="s">
        <v>84</v>
      </c>
      <c r="E175" s="294" t="s">
        <v>85</v>
      </c>
      <c r="F175" s="414">
        <f>+'3号(本体)'!GN37</f>
        <v>0</v>
      </c>
      <c r="G175" s="414">
        <f>+'3号(本体)'!GO37</f>
        <v>0</v>
      </c>
      <c r="H175" s="414">
        <f>+'3号(本体)'!GP37</f>
        <v>0</v>
      </c>
      <c r="I175" s="414">
        <f>+'3号(本体)'!GQ37</f>
        <v>0</v>
      </c>
      <c r="J175" s="414">
        <f>+'3号(本体)'!GR37</f>
        <v>0</v>
      </c>
      <c r="K175" s="415">
        <f>+'3号(本体)'!GS37</f>
        <v>0</v>
      </c>
      <c r="L175" s="416">
        <f>+'3号(本体)'!KW37</f>
        <v>0</v>
      </c>
      <c r="M175" s="416">
        <f>+'3号(本体)'!KX37</f>
        <v>0</v>
      </c>
    </row>
    <row r="176" spans="2:13" ht="19.399999999999999" customHeight="1">
      <c r="B176" s="619"/>
      <c r="C176" s="625"/>
      <c r="D176" s="588"/>
      <c r="E176" s="290" t="s">
        <v>86</v>
      </c>
      <c r="F176" s="305">
        <f ca="1">+'3号(本体)'!GN38</f>
        <v>0</v>
      </c>
      <c r="G176" s="305">
        <f ca="1">+'3号(本体)'!GO38</f>
        <v>0</v>
      </c>
      <c r="H176" s="305">
        <f ca="1">+'3号(本体)'!GP38</f>
        <v>0</v>
      </c>
      <c r="I176" s="305">
        <f ca="1">+'3号(本体)'!GQ38</f>
        <v>0</v>
      </c>
      <c r="J176" s="305">
        <f ca="1">+'3号(本体)'!GR38</f>
        <v>0</v>
      </c>
      <c r="K176" s="306">
        <f ca="1">+'3号(本体)'!GS38</f>
        <v>0</v>
      </c>
      <c r="L176" s="307">
        <f ca="1">+'3号(本体)'!KW38</f>
        <v>0</v>
      </c>
      <c r="M176" s="307">
        <f ca="1">+'3号(本体)'!KX38</f>
        <v>0</v>
      </c>
    </row>
    <row r="177" spans="2:13" ht="19.399999999999999" customHeight="1">
      <c r="B177" s="619"/>
      <c r="C177" s="625"/>
      <c r="D177" s="588"/>
      <c r="E177" s="293" t="s">
        <v>87</v>
      </c>
      <c r="F177" s="318">
        <f ca="1">+'3号(本体)'!GN39</f>
        <v>0</v>
      </c>
      <c r="G177" s="318">
        <f ca="1">+'3号(本体)'!GO39</f>
        <v>0</v>
      </c>
      <c r="H177" s="318">
        <f ca="1">+'3号(本体)'!GP39</f>
        <v>0</v>
      </c>
      <c r="I177" s="318">
        <f ca="1">+'3号(本体)'!GQ39</f>
        <v>0</v>
      </c>
      <c r="J177" s="318">
        <f ca="1">+'3号(本体)'!GR39</f>
        <v>0</v>
      </c>
      <c r="K177" s="319">
        <f ca="1">+'3号(本体)'!GS39</f>
        <v>0</v>
      </c>
      <c r="L177" s="320">
        <f ca="1">+'3号(本体)'!KW39</f>
        <v>0</v>
      </c>
      <c r="M177" s="320">
        <f ca="1">+'3号(本体)'!KX39</f>
        <v>0</v>
      </c>
    </row>
    <row r="178" spans="2:13" ht="19.399999999999999" customHeight="1">
      <c r="B178" s="619"/>
      <c r="C178" s="625"/>
      <c r="D178" s="589"/>
      <c r="E178" s="292" t="s">
        <v>88</v>
      </c>
      <c r="F178" s="311">
        <f ca="1">+'3号(本体)'!GN40</f>
        <v>0</v>
      </c>
      <c r="G178" s="311">
        <f ca="1">+'3号(本体)'!GO40</f>
        <v>0</v>
      </c>
      <c r="H178" s="311">
        <f ca="1">+'3号(本体)'!GP40</f>
        <v>0</v>
      </c>
      <c r="I178" s="311">
        <f ca="1">+'3号(本体)'!GQ40</f>
        <v>0</v>
      </c>
      <c r="J178" s="311">
        <f ca="1">+'3号(本体)'!GR40</f>
        <v>0</v>
      </c>
      <c r="K178" s="312">
        <f ca="1">+'3号(本体)'!GS40</f>
        <v>0</v>
      </c>
      <c r="L178" s="313">
        <f ca="1">+'3号(本体)'!KW40</f>
        <v>0</v>
      </c>
      <c r="M178" s="313">
        <f ca="1">+'3号(本体)'!KX40</f>
        <v>0</v>
      </c>
    </row>
    <row r="179" spans="2:13" ht="19.399999999999999" customHeight="1">
      <c r="B179" s="619"/>
      <c r="C179" s="625"/>
      <c r="D179" s="590" t="s">
        <v>18</v>
      </c>
      <c r="E179" s="289" t="s">
        <v>89</v>
      </c>
      <c r="F179" s="303">
        <f>+'3号(本体)'!GN41</f>
        <v>0</v>
      </c>
      <c r="G179" s="303">
        <f>+'3号(本体)'!GO41</f>
        <v>0</v>
      </c>
      <c r="H179" s="303">
        <f>+'3号(本体)'!GP41</f>
        <v>0</v>
      </c>
      <c r="I179" s="303">
        <f>+'3号(本体)'!GQ41</f>
        <v>0</v>
      </c>
      <c r="J179" s="303">
        <f>+'3号(本体)'!GR41</f>
        <v>0</v>
      </c>
      <c r="K179" s="317">
        <f>+'3号(本体)'!GS41</f>
        <v>0</v>
      </c>
      <c r="L179" s="304">
        <f>+'3号(本体)'!KW41</f>
        <v>0</v>
      </c>
      <c r="M179" s="304">
        <f>+'3号(本体)'!KX41</f>
        <v>0</v>
      </c>
    </row>
    <row r="180" spans="2:13" ht="19.399999999999999" customHeight="1">
      <c r="B180" s="619"/>
      <c r="C180" s="625"/>
      <c r="D180" s="588"/>
      <c r="E180" s="290" t="s">
        <v>86</v>
      </c>
      <c r="F180" s="305">
        <f>+'3号(本体)'!GN42</f>
        <v>0</v>
      </c>
      <c r="G180" s="305">
        <f>+'3号(本体)'!GO42</f>
        <v>0</v>
      </c>
      <c r="H180" s="305">
        <f>+'3号(本体)'!GP42</f>
        <v>0</v>
      </c>
      <c r="I180" s="305">
        <f>+'3号(本体)'!GQ42</f>
        <v>0</v>
      </c>
      <c r="J180" s="305">
        <f>+'3号(本体)'!GR42</f>
        <v>0</v>
      </c>
      <c r="K180" s="306">
        <f>+'3号(本体)'!GS42</f>
        <v>0</v>
      </c>
      <c r="L180" s="307">
        <f>+'3号(本体)'!KW42</f>
        <v>0</v>
      </c>
      <c r="M180" s="307">
        <f>+'3号(本体)'!KX42</f>
        <v>0</v>
      </c>
    </row>
    <row r="181" spans="2:13" ht="19.399999999999999" customHeight="1">
      <c r="B181" s="619"/>
      <c r="C181" s="626"/>
      <c r="D181" s="589"/>
      <c r="E181" s="292" t="s">
        <v>87</v>
      </c>
      <c r="F181" s="311">
        <f>+'3号(本体)'!GN43</f>
        <v>0</v>
      </c>
      <c r="G181" s="311">
        <f>+'3号(本体)'!GO43</f>
        <v>0</v>
      </c>
      <c r="H181" s="311">
        <f>+'3号(本体)'!GP43</f>
        <v>0</v>
      </c>
      <c r="I181" s="311">
        <f>+'3号(本体)'!GQ43</f>
        <v>0</v>
      </c>
      <c r="J181" s="311">
        <f>+'3号(本体)'!GR43</f>
        <v>0</v>
      </c>
      <c r="K181" s="312">
        <f>+'3号(本体)'!GS43</f>
        <v>0</v>
      </c>
      <c r="L181" s="313">
        <f>+'3号(本体)'!KW43</f>
        <v>0</v>
      </c>
      <c r="M181" s="313">
        <f>+'3号(本体)'!KX43</f>
        <v>0</v>
      </c>
    </row>
    <row r="182" spans="2:13" ht="19.399999999999999" customHeight="1" thickBot="1">
      <c r="B182" s="619"/>
      <c r="C182" s="409" t="s">
        <v>94</v>
      </c>
      <c r="D182" s="409"/>
      <c r="E182" s="409"/>
      <c r="F182" s="410"/>
      <c r="G182" s="410"/>
      <c r="H182" s="410"/>
      <c r="I182" s="410"/>
      <c r="J182" s="410"/>
      <c r="K182" s="411"/>
      <c r="L182" s="412"/>
      <c r="M182" s="412"/>
    </row>
    <row r="183" spans="2:13" ht="19.399999999999999" customHeight="1">
      <c r="B183" s="619"/>
      <c r="C183" s="627" t="s">
        <v>138</v>
      </c>
      <c r="D183" s="600" t="s">
        <v>84</v>
      </c>
      <c r="E183" s="395" t="s">
        <v>85</v>
      </c>
      <c r="F183" s="396">
        <f>+F167+F175</f>
        <v>0</v>
      </c>
      <c r="G183" s="396">
        <f t="shared" ref="G183:M183" si="14">+G167+G175</f>
        <v>0</v>
      </c>
      <c r="H183" s="396">
        <f t="shared" si="14"/>
        <v>0</v>
      </c>
      <c r="I183" s="396">
        <f t="shared" si="14"/>
        <v>0</v>
      </c>
      <c r="J183" s="396">
        <f t="shared" si="14"/>
        <v>0</v>
      </c>
      <c r="K183" s="397">
        <f t="shared" si="14"/>
        <v>0</v>
      </c>
      <c r="L183" s="398">
        <f t="shared" si="14"/>
        <v>0</v>
      </c>
      <c r="M183" s="399">
        <f t="shared" si="14"/>
        <v>0</v>
      </c>
    </row>
    <row r="184" spans="2:13" ht="19.399999999999999" customHeight="1">
      <c r="B184" s="619"/>
      <c r="C184" s="628"/>
      <c r="D184" s="601"/>
      <c r="E184" s="383" t="s">
        <v>86</v>
      </c>
      <c r="F184" s="384">
        <f t="shared" ref="F184:M189" ca="1" si="15">+F168+F176</f>
        <v>0</v>
      </c>
      <c r="G184" s="384">
        <f t="shared" ca="1" si="15"/>
        <v>0</v>
      </c>
      <c r="H184" s="384">
        <f t="shared" ca="1" si="15"/>
        <v>0</v>
      </c>
      <c r="I184" s="384">
        <f t="shared" ca="1" si="15"/>
        <v>0</v>
      </c>
      <c r="J184" s="384">
        <f t="shared" ca="1" si="15"/>
        <v>0</v>
      </c>
      <c r="K184" s="385">
        <f t="shared" ca="1" si="15"/>
        <v>0</v>
      </c>
      <c r="L184" s="386">
        <f t="shared" ca="1" si="15"/>
        <v>0</v>
      </c>
      <c r="M184" s="400">
        <f t="shared" ca="1" si="15"/>
        <v>0</v>
      </c>
    </row>
    <row r="185" spans="2:13" ht="19.399999999999999" customHeight="1">
      <c r="B185" s="619"/>
      <c r="C185" s="628"/>
      <c r="D185" s="601"/>
      <c r="E185" s="387" t="s">
        <v>87</v>
      </c>
      <c r="F185" s="388">
        <f t="shared" ca="1" si="15"/>
        <v>0</v>
      </c>
      <c r="G185" s="388">
        <f t="shared" ca="1" si="15"/>
        <v>0</v>
      </c>
      <c r="H185" s="388">
        <f t="shared" ca="1" si="15"/>
        <v>0</v>
      </c>
      <c r="I185" s="388">
        <f t="shared" ca="1" si="15"/>
        <v>0</v>
      </c>
      <c r="J185" s="388">
        <f t="shared" ca="1" si="15"/>
        <v>0</v>
      </c>
      <c r="K185" s="389">
        <f t="shared" ca="1" si="15"/>
        <v>0</v>
      </c>
      <c r="L185" s="390">
        <f t="shared" ca="1" si="15"/>
        <v>0</v>
      </c>
      <c r="M185" s="401">
        <f t="shared" ca="1" si="15"/>
        <v>0</v>
      </c>
    </row>
    <row r="186" spans="2:13" ht="19.399999999999999" customHeight="1">
      <c r="B186" s="619"/>
      <c r="C186" s="628"/>
      <c r="D186" s="602"/>
      <c r="E186" s="391" t="s">
        <v>88</v>
      </c>
      <c r="F186" s="392">
        <f t="shared" ca="1" si="15"/>
        <v>0</v>
      </c>
      <c r="G186" s="392">
        <f t="shared" ca="1" si="15"/>
        <v>0</v>
      </c>
      <c r="H186" s="392">
        <f t="shared" ca="1" si="15"/>
        <v>0</v>
      </c>
      <c r="I186" s="392">
        <f t="shared" ca="1" si="15"/>
        <v>0</v>
      </c>
      <c r="J186" s="392">
        <f t="shared" ca="1" si="15"/>
        <v>0</v>
      </c>
      <c r="K186" s="393">
        <f t="shared" ca="1" si="15"/>
        <v>0</v>
      </c>
      <c r="L186" s="394">
        <f t="shared" ca="1" si="15"/>
        <v>0</v>
      </c>
      <c r="M186" s="402">
        <f t="shared" ca="1" si="15"/>
        <v>0</v>
      </c>
    </row>
    <row r="187" spans="2:13" ht="19.399999999999999" customHeight="1">
      <c r="B187" s="619"/>
      <c r="C187" s="628"/>
      <c r="D187" s="603" t="s">
        <v>18</v>
      </c>
      <c r="E187" s="379" t="s">
        <v>89</v>
      </c>
      <c r="F187" s="380">
        <f t="shared" si="15"/>
        <v>0</v>
      </c>
      <c r="G187" s="380">
        <f t="shared" si="15"/>
        <v>0</v>
      </c>
      <c r="H187" s="380">
        <f t="shared" si="15"/>
        <v>0</v>
      </c>
      <c r="I187" s="380">
        <f t="shared" si="15"/>
        <v>0</v>
      </c>
      <c r="J187" s="380">
        <f t="shared" si="15"/>
        <v>0</v>
      </c>
      <c r="K187" s="381">
        <f t="shared" si="15"/>
        <v>0</v>
      </c>
      <c r="L187" s="382">
        <f t="shared" si="15"/>
        <v>0</v>
      </c>
      <c r="M187" s="403">
        <f t="shared" si="15"/>
        <v>0</v>
      </c>
    </row>
    <row r="188" spans="2:13" ht="19.399999999999999" customHeight="1">
      <c r="B188" s="619"/>
      <c r="C188" s="628"/>
      <c r="D188" s="601"/>
      <c r="E188" s="383" t="s">
        <v>86</v>
      </c>
      <c r="F188" s="384">
        <f t="shared" si="15"/>
        <v>0</v>
      </c>
      <c r="G188" s="384">
        <f t="shared" si="15"/>
        <v>0</v>
      </c>
      <c r="H188" s="384">
        <f t="shared" si="15"/>
        <v>0</v>
      </c>
      <c r="I188" s="384">
        <f t="shared" si="15"/>
        <v>0</v>
      </c>
      <c r="J188" s="384">
        <f t="shared" si="15"/>
        <v>0</v>
      </c>
      <c r="K188" s="385">
        <f t="shared" si="15"/>
        <v>0</v>
      </c>
      <c r="L188" s="386">
        <f t="shared" si="15"/>
        <v>0</v>
      </c>
      <c r="M188" s="400">
        <f t="shared" si="15"/>
        <v>0</v>
      </c>
    </row>
    <row r="189" spans="2:13" ht="19.399999999999999" customHeight="1" thickBot="1">
      <c r="B189" s="619"/>
      <c r="C189" s="629"/>
      <c r="D189" s="617"/>
      <c r="E189" s="404" t="s">
        <v>87</v>
      </c>
      <c r="F189" s="405">
        <f t="shared" si="15"/>
        <v>0</v>
      </c>
      <c r="G189" s="405">
        <f t="shared" si="15"/>
        <v>0</v>
      </c>
      <c r="H189" s="405">
        <f t="shared" si="15"/>
        <v>0</v>
      </c>
      <c r="I189" s="405">
        <f t="shared" si="15"/>
        <v>0</v>
      </c>
      <c r="J189" s="405">
        <f t="shared" si="15"/>
        <v>0</v>
      </c>
      <c r="K189" s="406">
        <f t="shared" si="15"/>
        <v>0</v>
      </c>
      <c r="L189" s="407">
        <f t="shared" si="15"/>
        <v>0</v>
      </c>
      <c r="M189" s="408">
        <f t="shared" si="15"/>
        <v>0</v>
      </c>
    </row>
    <row r="190" spans="2:13" ht="19.399999999999999" customHeight="1" thickBot="1">
      <c r="B190" s="620"/>
      <c r="C190" s="19" t="s">
        <v>94</v>
      </c>
      <c r="D190" s="19"/>
      <c r="E190" s="19"/>
      <c r="F190" s="417"/>
      <c r="G190" s="417"/>
      <c r="H190" s="417"/>
      <c r="I190" s="417"/>
      <c r="J190" s="417"/>
      <c r="K190" s="418"/>
      <c r="L190" s="419"/>
      <c r="M190" s="419"/>
    </row>
    <row r="191" spans="2:13" ht="19.399999999999999" customHeight="1">
      <c r="B191" s="614" t="s">
        <v>139</v>
      </c>
      <c r="C191" s="420"/>
      <c r="D191" s="600" t="s">
        <v>84</v>
      </c>
      <c r="E191" s="395" t="s">
        <v>85</v>
      </c>
      <c r="F191" s="396">
        <f>+'3号(本体)'!HD37</f>
        <v>0</v>
      </c>
      <c r="G191" s="396">
        <f>+'3号(本体)'!HE37</f>
        <v>0</v>
      </c>
      <c r="H191" s="396">
        <f>+'3号(本体)'!HF37</f>
        <v>0</v>
      </c>
      <c r="I191" s="396">
        <f>+'3号(本体)'!HG37</f>
        <v>0</v>
      </c>
      <c r="J191" s="396">
        <f>+'3号(本体)'!HH37</f>
        <v>0</v>
      </c>
      <c r="K191" s="397">
        <f>+'3号(本体)'!HI37</f>
        <v>0</v>
      </c>
      <c r="L191" s="398">
        <f>+'3号(本体)'!KZ37</f>
        <v>0</v>
      </c>
      <c r="M191" s="399">
        <f>+'3号(本体)'!LA37</f>
        <v>0</v>
      </c>
    </row>
    <row r="192" spans="2:13" ht="19.399999999999999" customHeight="1">
      <c r="B192" s="615"/>
      <c r="C192" s="421"/>
      <c r="D192" s="601"/>
      <c r="E192" s="383" t="s">
        <v>86</v>
      </c>
      <c r="F192" s="384">
        <f ca="1">+'3号(本体)'!HD38</f>
        <v>0</v>
      </c>
      <c r="G192" s="384">
        <f ca="1">+'3号(本体)'!HE38</f>
        <v>0</v>
      </c>
      <c r="H192" s="384">
        <f ca="1">+'3号(本体)'!HF38</f>
        <v>0</v>
      </c>
      <c r="I192" s="384">
        <f ca="1">+'3号(本体)'!HG38</f>
        <v>0</v>
      </c>
      <c r="J192" s="384">
        <f ca="1">+'3号(本体)'!HH38</f>
        <v>0</v>
      </c>
      <c r="K192" s="385">
        <f ca="1">+'3号(本体)'!HI38</f>
        <v>0</v>
      </c>
      <c r="L192" s="386">
        <f ca="1">+'3号(本体)'!KZ38</f>
        <v>0</v>
      </c>
      <c r="M192" s="400">
        <f ca="1">+'3号(本体)'!LA38</f>
        <v>0</v>
      </c>
    </row>
    <row r="193" spans="2:13" ht="19.399999999999999" customHeight="1">
      <c r="B193" s="615"/>
      <c r="C193" s="421"/>
      <c r="D193" s="601"/>
      <c r="E193" s="387" t="s">
        <v>87</v>
      </c>
      <c r="F193" s="388">
        <f ca="1">+'3号(本体)'!HD39</f>
        <v>0</v>
      </c>
      <c r="G193" s="388">
        <f ca="1">+'3号(本体)'!HE39</f>
        <v>0</v>
      </c>
      <c r="H193" s="388">
        <f ca="1">+'3号(本体)'!HF39</f>
        <v>0</v>
      </c>
      <c r="I193" s="388">
        <f ca="1">+'3号(本体)'!HG39</f>
        <v>0</v>
      </c>
      <c r="J193" s="388">
        <f ca="1">+'3号(本体)'!HH39</f>
        <v>0</v>
      </c>
      <c r="K193" s="389">
        <f ca="1">+'3号(本体)'!HI39</f>
        <v>0</v>
      </c>
      <c r="L193" s="390">
        <f ca="1">+'3号(本体)'!KZ39</f>
        <v>0</v>
      </c>
      <c r="M193" s="401">
        <f ca="1">+'3号(本体)'!LA39</f>
        <v>0</v>
      </c>
    </row>
    <row r="194" spans="2:13" ht="19.399999999999999" customHeight="1">
      <c r="B194" s="615"/>
      <c r="C194" s="413" t="s">
        <v>140</v>
      </c>
      <c r="D194" s="602"/>
      <c r="E194" s="391" t="s">
        <v>88</v>
      </c>
      <c r="F194" s="392">
        <f ca="1">+'3号(本体)'!HD40</f>
        <v>0</v>
      </c>
      <c r="G194" s="392">
        <f ca="1">+'3号(本体)'!HE40</f>
        <v>0</v>
      </c>
      <c r="H194" s="392">
        <f ca="1">+'3号(本体)'!HF40</f>
        <v>0</v>
      </c>
      <c r="I194" s="392">
        <f ca="1">+'3号(本体)'!HG40</f>
        <v>0</v>
      </c>
      <c r="J194" s="392">
        <f ca="1">+'3号(本体)'!HH40</f>
        <v>0</v>
      </c>
      <c r="K194" s="393">
        <f ca="1">+'3号(本体)'!HI40</f>
        <v>0</v>
      </c>
      <c r="L194" s="394">
        <f ca="1">+'3号(本体)'!KZ40</f>
        <v>0</v>
      </c>
      <c r="M194" s="402">
        <f ca="1">+'3号(本体)'!LA40</f>
        <v>0</v>
      </c>
    </row>
    <row r="195" spans="2:13" ht="19.399999999999999" customHeight="1">
      <c r="B195" s="615"/>
      <c r="C195" s="421"/>
      <c r="D195" s="603" t="s">
        <v>18</v>
      </c>
      <c r="E195" s="379" t="s">
        <v>89</v>
      </c>
      <c r="F195" s="380">
        <f>+'3号(本体)'!HD41</f>
        <v>0</v>
      </c>
      <c r="G195" s="380">
        <f>+'3号(本体)'!HE41</f>
        <v>0</v>
      </c>
      <c r="H195" s="380">
        <f>+'3号(本体)'!HF41</f>
        <v>0</v>
      </c>
      <c r="I195" s="380">
        <f>+'3号(本体)'!HG41</f>
        <v>0</v>
      </c>
      <c r="J195" s="380">
        <f>+'3号(本体)'!HH41</f>
        <v>0</v>
      </c>
      <c r="K195" s="381">
        <f>+'3号(本体)'!HI41</f>
        <v>0</v>
      </c>
      <c r="L195" s="382">
        <f>+'3号(本体)'!KZ41</f>
        <v>0</v>
      </c>
      <c r="M195" s="403">
        <f>+'3号(本体)'!LA41</f>
        <v>0</v>
      </c>
    </row>
    <row r="196" spans="2:13" ht="19.399999999999999" customHeight="1">
      <c r="B196" s="615"/>
      <c r="C196" s="421"/>
      <c r="D196" s="601"/>
      <c r="E196" s="383" t="s">
        <v>86</v>
      </c>
      <c r="F196" s="384">
        <f>+'3号(本体)'!HD42</f>
        <v>0</v>
      </c>
      <c r="G196" s="384">
        <f>+'3号(本体)'!HE42</f>
        <v>0</v>
      </c>
      <c r="H196" s="384">
        <f>+'3号(本体)'!HF42</f>
        <v>0</v>
      </c>
      <c r="I196" s="384">
        <f>+'3号(本体)'!HG42</f>
        <v>0</v>
      </c>
      <c r="J196" s="384">
        <f>+'3号(本体)'!HH42</f>
        <v>0</v>
      </c>
      <c r="K196" s="385">
        <f>+'3号(本体)'!HI42</f>
        <v>0</v>
      </c>
      <c r="L196" s="386">
        <f>+'3号(本体)'!KZ42</f>
        <v>0</v>
      </c>
      <c r="M196" s="400">
        <f>+'3号(本体)'!LA42</f>
        <v>0</v>
      </c>
    </row>
    <row r="197" spans="2:13" ht="19.399999999999999" customHeight="1" thickBot="1">
      <c r="B197" s="616"/>
      <c r="C197" s="422"/>
      <c r="D197" s="617"/>
      <c r="E197" s="404" t="s">
        <v>87</v>
      </c>
      <c r="F197" s="405">
        <f>+'3号(本体)'!HD43</f>
        <v>0</v>
      </c>
      <c r="G197" s="405">
        <f>+'3号(本体)'!HE43</f>
        <v>0</v>
      </c>
      <c r="H197" s="405">
        <f>+'3号(本体)'!HF43</f>
        <v>0</v>
      </c>
      <c r="I197" s="405">
        <f>+'3号(本体)'!HG43</f>
        <v>0</v>
      </c>
      <c r="J197" s="405">
        <f>+'3号(本体)'!HH43</f>
        <v>0</v>
      </c>
      <c r="K197" s="406">
        <f>+'3号(本体)'!HI43</f>
        <v>0</v>
      </c>
      <c r="L197" s="407">
        <f>+'3号(本体)'!KZ43</f>
        <v>0</v>
      </c>
      <c r="M197" s="408">
        <f>+'3号(本体)'!LA43</f>
        <v>0</v>
      </c>
    </row>
    <row r="198" spans="2:13" ht="19.399999999999999" customHeight="1">
      <c r="B198" s="21"/>
      <c r="C198" s="374" t="s">
        <v>95</v>
      </c>
      <c r="D198" s="423"/>
      <c r="E198" s="423"/>
      <c r="F198" s="424"/>
      <c r="G198" s="424"/>
      <c r="H198" s="424"/>
      <c r="I198" s="424"/>
      <c r="J198" s="424"/>
      <c r="K198" s="425"/>
      <c r="L198" s="426"/>
      <c r="M198" s="426"/>
    </row>
    <row r="199" spans="2:13" ht="19.399999999999999" customHeight="1">
      <c r="B199" s="610" t="s">
        <v>141</v>
      </c>
      <c r="C199" s="613" t="s">
        <v>142</v>
      </c>
      <c r="D199" s="590" t="s">
        <v>84</v>
      </c>
      <c r="E199" s="289" t="s">
        <v>85</v>
      </c>
      <c r="F199" s="303">
        <f>+'3号(本体)'!HL37</f>
        <v>0</v>
      </c>
      <c r="G199" s="303">
        <f>+'3号(本体)'!HM37</f>
        <v>0</v>
      </c>
      <c r="H199" s="303">
        <f>+'3号(本体)'!HN37</f>
        <v>0</v>
      </c>
      <c r="I199" s="303">
        <f>+'3号(本体)'!HO37</f>
        <v>0</v>
      </c>
      <c r="J199" s="303">
        <f>+'3号(本体)'!HP37</f>
        <v>0</v>
      </c>
      <c r="K199" s="317">
        <f>+'3号(本体)'!HQ37</f>
        <v>0</v>
      </c>
      <c r="L199" s="304">
        <f>+'3号(本体)'!LC37</f>
        <v>0</v>
      </c>
      <c r="M199" s="304">
        <f>+'3号(本体)'!LD37</f>
        <v>0</v>
      </c>
    </row>
    <row r="200" spans="2:13" ht="19.399999999999999" customHeight="1">
      <c r="B200" s="611"/>
      <c r="C200" s="588"/>
      <c r="D200" s="588"/>
      <c r="E200" s="290" t="s">
        <v>86</v>
      </c>
      <c r="F200" s="305">
        <f ca="1">+'3号(本体)'!HL38</f>
        <v>0</v>
      </c>
      <c r="G200" s="305">
        <f ca="1">+'3号(本体)'!HM38</f>
        <v>0</v>
      </c>
      <c r="H200" s="305">
        <f ca="1">+'3号(本体)'!HN38</f>
        <v>0</v>
      </c>
      <c r="I200" s="305">
        <f ca="1">+'3号(本体)'!HO38</f>
        <v>0</v>
      </c>
      <c r="J200" s="305">
        <f ca="1">+'3号(本体)'!HP38</f>
        <v>0</v>
      </c>
      <c r="K200" s="306">
        <f ca="1">+'3号(本体)'!HQ38</f>
        <v>0</v>
      </c>
      <c r="L200" s="307">
        <f ca="1">+'3号(本体)'!LC38</f>
        <v>0</v>
      </c>
      <c r="M200" s="307">
        <f ca="1">+'3号(本体)'!LD38</f>
        <v>0</v>
      </c>
    </row>
    <row r="201" spans="2:13" ht="19.399999999999999" customHeight="1">
      <c r="B201" s="611"/>
      <c r="C201" s="588"/>
      <c r="D201" s="588"/>
      <c r="E201" s="293" t="s">
        <v>87</v>
      </c>
      <c r="F201" s="318">
        <f ca="1">+'3号(本体)'!HL39</f>
        <v>0</v>
      </c>
      <c r="G201" s="318">
        <f ca="1">+'3号(本体)'!HM39</f>
        <v>0</v>
      </c>
      <c r="H201" s="318">
        <f ca="1">+'3号(本体)'!HN39</f>
        <v>0</v>
      </c>
      <c r="I201" s="318">
        <f ca="1">+'3号(本体)'!HO39</f>
        <v>0</v>
      </c>
      <c r="J201" s="318">
        <f ca="1">+'3号(本体)'!HP39</f>
        <v>0</v>
      </c>
      <c r="K201" s="319">
        <f ca="1">+'3号(本体)'!HQ39</f>
        <v>0</v>
      </c>
      <c r="L201" s="320">
        <f ca="1">+'3号(本体)'!LC39</f>
        <v>0</v>
      </c>
      <c r="M201" s="320">
        <f ca="1">+'3号(本体)'!LD39</f>
        <v>0</v>
      </c>
    </row>
    <row r="202" spans="2:13" ht="19.399999999999999" customHeight="1">
      <c r="B202" s="611"/>
      <c r="C202" s="588"/>
      <c r="D202" s="589"/>
      <c r="E202" s="292" t="s">
        <v>88</v>
      </c>
      <c r="F202" s="311">
        <f ca="1">+'3号(本体)'!HL40</f>
        <v>0</v>
      </c>
      <c r="G202" s="311">
        <f ca="1">+'3号(本体)'!HM40</f>
        <v>0</v>
      </c>
      <c r="H202" s="311">
        <f ca="1">+'3号(本体)'!HN40</f>
        <v>0</v>
      </c>
      <c r="I202" s="311">
        <f ca="1">+'3号(本体)'!HO40</f>
        <v>0</v>
      </c>
      <c r="J202" s="311">
        <f ca="1">+'3号(本体)'!HP40</f>
        <v>0</v>
      </c>
      <c r="K202" s="312">
        <f ca="1">+'3号(本体)'!HQ40</f>
        <v>0</v>
      </c>
      <c r="L202" s="313">
        <f ca="1">+'3号(本体)'!LC40</f>
        <v>0</v>
      </c>
      <c r="M202" s="313">
        <f ca="1">+'3号(本体)'!LD40</f>
        <v>0</v>
      </c>
    </row>
    <row r="203" spans="2:13" ht="19.399999999999999" customHeight="1">
      <c r="B203" s="611"/>
      <c r="C203" s="588"/>
      <c r="D203" s="590" t="s">
        <v>18</v>
      </c>
      <c r="E203" s="289" t="s">
        <v>89</v>
      </c>
      <c r="F203" s="303">
        <f>+'3号(本体)'!HL41</f>
        <v>0</v>
      </c>
      <c r="G203" s="303">
        <f>+'3号(本体)'!HM41</f>
        <v>0</v>
      </c>
      <c r="H203" s="303">
        <f>+'3号(本体)'!HN41</f>
        <v>0</v>
      </c>
      <c r="I203" s="303">
        <f>+'3号(本体)'!HO41</f>
        <v>0</v>
      </c>
      <c r="J203" s="303">
        <f>+'3号(本体)'!HP41</f>
        <v>0</v>
      </c>
      <c r="K203" s="317">
        <f>+'3号(本体)'!HQ41</f>
        <v>0</v>
      </c>
      <c r="L203" s="304">
        <f>+'3号(本体)'!LC41</f>
        <v>0</v>
      </c>
      <c r="M203" s="304">
        <f>+'3号(本体)'!LD41</f>
        <v>0</v>
      </c>
    </row>
    <row r="204" spans="2:13" ht="19.399999999999999" customHeight="1">
      <c r="B204" s="611"/>
      <c r="C204" s="588"/>
      <c r="D204" s="588"/>
      <c r="E204" s="290" t="s">
        <v>86</v>
      </c>
      <c r="F204" s="305">
        <f>+'3号(本体)'!HL42</f>
        <v>0</v>
      </c>
      <c r="G204" s="305">
        <f>+'3号(本体)'!HM42</f>
        <v>0</v>
      </c>
      <c r="H204" s="305">
        <f>+'3号(本体)'!HN42</f>
        <v>0</v>
      </c>
      <c r="I204" s="305">
        <f>+'3号(本体)'!HO42</f>
        <v>0</v>
      </c>
      <c r="J204" s="305">
        <f>+'3号(本体)'!HP42</f>
        <v>0</v>
      </c>
      <c r="K204" s="306">
        <f>+'3号(本体)'!HQ42</f>
        <v>0</v>
      </c>
      <c r="L204" s="307">
        <f>+'3号(本体)'!LC42</f>
        <v>0</v>
      </c>
      <c r="M204" s="307">
        <f>+'3号(本体)'!LD42</f>
        <v>0</v>
      </c>
    </row>
    <row r="205" spans="2:13" ht="19.399999999999999" customHeight="1">
      <c r="B205" s="611"/>
      <c r="C205" s="589"/>
      <c r="D205" s="589"/>
      <c r="E205" s="292" t="s">
        <v>87</v>
      </c>
      <c r="F205" s="311">
        <f>+'3号(本体)'!HL43</f>
        <v>0</v>
      </c>
      <c r="G205" s="311">
        <f>+'3号(本体)'!HM43</f>
        <v>0</v>
      </c>
      <c r="H205" s="311">
        <f>+'3号(本体)'!HN43</f>
        <v>0</v>
      </c>
      <c r="I205" s="311">
        <f>+'3号(本体)'!HO43</f>
        <v>0</v>
      </c>
      <c r="J205" s="311">
        <f>+'3号(本体)'!HP43</f>
        <v>0</v>
      </c>
      <c r="K205" s="312">
        <f>+'3号(本体)'!HQ43</f>
        <v>0</v>
      </c>
      <c r="L205" s="313">
        <f>+'3号(本体)'!LC43</f>
        <v>0</v>
      </c>
      <c r="M205" s="313">
        <f>+'3号(本体)'!LD43</f>
        <v>0</v>
      </c>
    </row>
    <row r="206" spans="2:13" ht="19.399999999999999" customHeight="1">
      <c r="B206" s="611"/>
      <c r="C206" s="20" t="s">
        <v>96</v>
      </c>
      <c r="D206" s="20"/>
      <c r="E206" s="20"/>
      <c r="F206" s="314"/>
      <c r="G206" s="314"/>
      <c r="H206" s="314"/>
      <c r="I206" s="314"/>
      <c r="J206" s="314"/>
      <c r="K206" s="315"/>
      <c r="L206" s="316"/>
      <c r="M206" s="316"/>
    </row>
    <row r="207" spans="2:13" ht="19.399999999999999" customHeight="1">
      <c r="B207" s="611"/>
      <c r="C207" s="613" t="s">
        <v>143</v>
      </c>
      <c r="D207" s="590" t="s">
        <v>84</v>
      </c>
      <c r="E207" s="289" t="s">
        <v>85</v>
      </c>
      <c r="F207" s="303">
        <f>+'3号(本体)'!HT37</f>
        <v>0</v>
      </c>
      <c r="G207" s="303">
        <f>+'3号(本体)'!HU37</f>
        <v>0</v>
      </c>
      <c r="H207" s="303">
        <f>+'3号(本体)'!HV37</f>
        <v>0</v>
      </c>
      <c r="I207" s="303">
        <f>+'3号(本体)'!HW37</f>
        <v>0</v>
      </c>
      <c r="J207" s="303">
        <f>+'3号(本体)'!HX37</f>
        <v>0</v>
      </c>
      <c r="K207" s="317">
        <f>+'3号(本体)'!HY37</f>
        <v>0</v>
      </c>
      <c r="L207" s="304">
        <f>+'3号(本体)'!LF37</f>
        <v>0</v>
      </c>
      <c r="M207" s="304">
        <f>+'3号(本体)'!LG37</f>
        <v>0</v>
      </c>
    </row>
    <row r="208" spans="2:13" ht="19.399999999999999" customHeight="1">
      <c r="B208" s="611"/>
      <c r="C208" s="588"/>
      <c r="D208" s="588"/>
      <c r="E208" s="290" t="s">
        <v>86</v>
      </c>
      <c r="F208" s="305">
        <f ca="1">+'3号(本体)'!HT38</f>
        <v>0</v>
      </c>
      <c r="G208" s="305">
        <f ca="1">+'3号(本体)'!HU38</f>
        <v>0</v>
      </c>
      <c r="H208" s="305">
        <f ca="1">+'3号(本体)'!HV38</f>
        <v>0</v>
      </c>
      <c r="I208" s="305">
        <f ca="1">+'3号(本体)'!HW38</f>
        <v>0</v>
      </c>
      <c r="J208" s="305">
        <f ca="1">+'3号(本体)'!HX38</f>
        <v>0</v>
      </c>
      <c r="K208" s="306">
        <f ca="1">+'3号(本体)'!HY38</f>
        <v>0</v>
      </c>
      <c r="L208" s="307">
        <f ca="1">+'3号(本体)'!LF38</f>
        <v>0</v>
      </c>
      <c r="M208" s="307">
        <f ca="1">+'3号(本体)'!LG38</f>
        <v>0</v>
      </c>
    </row>
    <row r="209" spans="2:13" ht="19.399999999999999" customHeight="1">
      <c r="B209" s="611"/>
      <c r="C209" s="588"/>
      <c r="D209" s="588"/>
      <c r="E209" s="293" t="s">
        <v>87</v>
      </c>
      <c r="F209" s="318">
        <f ca="1">+'3号(本体)'!HT39</f>
        <v>0</v>
      </c>
      <c r="G209" s="318">
        <f ca="1">+'3号(本体)'!HU39</f>
        <v>0</v>
      </c>
      <c r="H209" s="318">
        <f ca="1">+'3号(本体)'!HV39</f>
        <v>0</v>
      </c>
      <c r="I209" s="318">
        <f ca="1">+'3号(本体)'!HW39</f>
        <v>0</v>
      </c>
      <c r="J209" s="318">
        <f ca="1">+'3号(本体)'!HX39</f>
        <v>0</v>
      </c>
      <c r="K209" s="319">
        <f ca="1">+'3号(本体)'!HY39</f>
        <v>0</v>
      </c>
      <c r="L209" s="320">
        <f ca="1">+'3号(本体)'!LF39</f>
        <v>0</v>
      </c>
      <c r="M209" s="320">
        <f ca="1">+'3号(本体)'!LG39</f>
        <v>0</v>
      </c>
    </row>
    <row r="210" spans="2:13" ht="19.399999999999999" customHeight="1">
      <c r="B210" s="611"/>
      <c r="C210" s="588"/>
      <c r="D210" s="589"/>
      <c r="E210" s="292" t="s">
        <v>88</v>
      </c>
      <c r="F210" s="311">
        <f ca="1">+'3号(本体)'!HT40</f>
        <v>0</v>
      </c>
      <c r="G210" s="311">
        <f ca="1">+'3号(本体)'!HU40</f>
        <v>0</v>
      </c>
      <c r="H210" s="311">
        <f ca="1">+'3号(本体)'!HV40</f>
        <v>0</v>
      </c>
      <c r="I210" s="311">
        <f ca="1">+'3号(本体)'!HW40</f>
        <v>0</v>
      </c>
      <c r="J210" s="311">
        <f ca="1">+'3号(本体)'!HX40</f>
        <v>0</v>
      </c>
      <c r="K210" s="312">
        <f ca="1">+'3号(本体)'!HY40</f>
        <v>0</v>
      </c>
      <c r="L210" s="313">
        <f ca="1">+'3号(本体)'!LF40</f>
        <v>0</v>
      </c>
      <c r="M210" s="313">
        <f ca="1">+'3号(本体)'!LG40</f>
        <v>0</v>
      </c>
    </row>
    <row r="211" spans="2:13" ht="19.399999999999999" customHeight="1">
      <c r="B211" s="611"/>
      <c r="C211" s="588"/>
      <c r="D211" s="590" t="s">
        <v>18</v>
      </c>
      <c r="E211" s="289" t="s">
        <v>89</v>
      </c>
      <c r="F211" s="303">
        <f>+'3号(本体)'!HT41</f>
        <v>0</v>
      </c>
      <c r="G211" s="303">
        <f>+'3号(本体)'!HU41</f>
        <v>0</v>
      </c>
      <c r="H211" s="303">
        <f>+'3号(本体)'!HV41</f>
        <v>0</v>
      </c>
      <c r="I211" s="303">
        <f>+'3号(本体)'!HW41</f>
        <v>0</v>
      </c>
      <c r="J211" s="303">
        <f>+'3号(本体)'!HX41</f>
        <v>0</v>
      </c>
      <c r="K211" s="317">
        <f>+'3号(本体)'!HY41</f>
        <v>0</v>
      </c>
      <c r="L211" s="304">
        <f>+'3号(本体)'!LF41</f>
        <v>0</v>
      </c>
      <c r="M211" s="304">
        <f>+'3号(本体)'!LG41</f>
        <v>0</v>
      </c>
    </row>
    <row r="212" spans="2:13" ht="19.399999999999999" customHeight="1">
      <c r="B212" s="611"/>
      <c r="C212" s="588"/>
      <c r="D212" s="588"/>
      <c r="E212" s="290" t="s">
        <v>86</v>
      </c>
      <c r="F212" s="305">
        <f>+'3号(本体)'!HT42</f>
        <v>0</v>
      </c>
      <c r="G212" s="305">
        <f>+'3号(本体)'!HU42</f>
        <v>0</v>
      </c>
      <c r="H212" s="305">
        <f>+'3号(本体)'!HV42</f>
        <v>0</v>
      </c>
      <c r="I212" s="305">
        <f>+'3号(本体)'!HW42</f>
        <v>0</v>
      </c>
      <c r="J212" s="305">
        <f>+'3号(本体)'!HX42</f>
        <v>0</v>
      </c>
      <c r="K212" s="306">
        <f>+'3号(本体)'!HY42</f>
        <v>0</v>
      </c>
      <c r="L212" s="307">
        <f>+'3号(本体)'!LF42</f>
        <v>0</v>
      </c>
      <c r="M212" s="307">
        <f>+'3号(本体)'!LG42</f>
        <v>0</v>
      </c>
    </row>
    <row r="213" spans="2:13" ht="19.399999999999999" customHeight="1">
      <c r="B213" s="611"/>
      <c r="C213" s="589"/>
      <c r="D213" s="589"/>
      <c r="E213" s="292" t="s">
        <v>87</v>
      </c>
      <c r="F213" s="311">
        <f>+'3号(本体)'!HT43</f>
        <v>0</v>
      </c>
      <c r="G213" s="311">
        <f>+'3号(本体)'!HU43</f>
        <v>0</v>
      </c>
      <c r="H213" s="311">
        <f>+'3号(本体)'!HV43</f>
        <v>0</v>
      </c>
      <c r="I213" s="311">
        <f>+'3号(本体)'!HW43</f>
        <v>0</v>
      </c>
      <c r="J213" s="311">
        <f>+'3号(本体)'!HX43</f>
        <v>0</v>
      </c>
      <c r="K213" s="312">
        <f>+'3号(本体)'!HY43</f>
        <v>0</v>
      </c>
      <c r="L213" s="313">
        <f>+'3号(本体)'!LF43</f>
        <v>0</v>
      </c>
      <c r="M213" s="313">
        <f>+'3号(本体)'!LG43</f>
        <v>0</v>
      </c>
    </row>
    <row r="214" spans="2:13" ht="19.399999999999999" customHeight="1">
      <c r="B214" s="611"/>
      <c r="C214" s="20" t="s">
        <v>97</v>
      </c>
      <c r="D214" s="20"/>
      <c r="E214" s="20"/>
      <c r="F214" s="314"/>
      <c r="G214" s="314"/>
      <c r="H214" s="314"/>
      <c r="I214" s="314"/>
      <c r="J214" s="314"/>
      <c r="K214" s="315"/>
      <c r="L214" s="316"/>
      <c r="M214" s="316"/>
    </row>
    <row r="215" spans="2:13" ht="19.399999999999999" customHeight="1">
      <c r="B215" s="611"/>
      <c r="C215" s="613" t="s">
        <v>144</v>
      </c>
      <c r="D215" s="590" t="s">
        <v>84</v>
      </c>
      <c r="E215" s="289" t="s">
        <v>85</v>
      </c>
      <c r="F215" s="303">
        <f>+'3号(本体)'!IB37</f>
        <v>0</v>
      </c>
      <c r="G215" s="303">
        <f>+'3号(本体)'!IC37</f>
        <v>0</v>
      </c>
      <c r="H215" s="303">
        <f>+'3号(本体)'!ID37</f>
        <v>0</v>
      </c>
      <c r="I215" s="303">
        <f>+'3号(本体)'!IE37</f>
        <v>0</v>
      </c>
      <c r="J215" s="303">
        <f>+'3号(本体)'!IF37</f>
        <v>0</v>
      </c>
      <c r="K215" s="317">
        <f>+'3号(本体)'!IG37</f>
        <v>0</v>
      </c>
      <c r="L215" s="304">
        <f>+'3号(本体)'!LI37</f>
        <v>0</v>
      </c>
      <c r="M215" s="304">
        <f>+'3号(本体)'!LJ37</f>
        <v>0</v>
      </c>
    </row>
    <row r="216" spans="2:13" ht="19.399999999999999" customHeight="1">
      <c r="B216" s="611"/>
      <c r="C216" s="588"/>
      <c r="D216" s="588"/>
      <c r="E216" s="290" t="s">
        <v>86</v>
      </c>
      <c r="F216" s="305">
        <f ca="1">+'3号(本体)'!IB38</f>
        <v>0</v>
      </c>
      <c r="G216" s="305">
        <f ca="1">+'3号(本体)'!IC38</f>
        <v>0</v>
      </c>
      <c r="H216" s="305">
        <f ca="1">+'3号(本体)'!ID38</f>
        <v>0</v>
      </c>
      <c r="I216" s="305">
        <f ca="1">+'3号(本体)'!IE38</f>
        <v>0</v>
      </c>
      <c r="J216" s="305">
        <f ca="1">+'3号(本体)'!IF38</f>
        <v>0</v>
      </c>
      <c r="K216" s="306">
        <f ca="1">+'3号(本体)'!IG38</f>
        <v>0</v>
      </c>
      <c r="L216" s="307">
        <f ca="1">+'3号(本体)'!LI38</f>
        <v>0</v>
      </c>
      <c r="M216" s="307">
        <f ca="1">+'3号(本体)'!LJ38</f>
        <v>0</v>
      </c>
    </row>
    <row r="217" spans="2:13" ht="19.399999999999999" customHeight="1">
      <c r="B217" s="611"/>
      <c r="C217" s="588"/>
      <c r="D217" s="588"/>
      <c r="E217" s="293" t="s">
        <v>87</v>
      </c>
      <c r="F217" s="318">
        <f ca="1">+'3号(本体)'!IB39</f>
        <v>0</v>
      </c>
      <c r="G217" s="318">
        <f ca="1">+'3号(本体)'!IC39</f>
        <v>0</v>
      </c>
      <c r="H217" s="318">
        <f ca="1">+'3号(本体)'!ID39</f>
        <v>0</v>
      </c>
      <c r="I217" s="318">
        <f ca="1">+'3号(本体)'!IE39</f>
        <v>0</v>
      </c>
      <c r="J217" s="318">
        <f ca="1">+'3号(本体)'!IF39</f>
        <v>0</v>
      </c>
      <c r="K217" s="319">
        <f ca="1">+'3号(本体)'!IG39</f>
        <v>0</v>
      </c>
      <c r="L217" s="320">
        <f ca="1">+'3号(本体)'!LI39</f>
        <v>0</v>
      </c>
      <c r="M217" s="320">
        <f ca="1">+'3号(本体)'!LJ39</f>
        <v>0</v>
      </c>
    </row>
    <row r="218" spans="2:13" ht="19.399999999999999" customHeight="1">
      <c r="B218" s="611"/>
      <c r="C218" s="588"/>
      <c r="D218" s="589"/>
      <c r="E218" s="292" t="s">
        <v>88</v>
      </c>
      <c r="F218" s="311">
        <f ca="1">+'3号(本体)'!IB40</f>
        <v>0</v>
      </c>
      <c r="G218" s="311">
        <f ca="1">+'3号(本体)'!IC40</f>
        <v>0</v>
      </c>
      <c r="H218" s="311">
        <f ca="1">+'3号(本体)'!ID40</f>
        <v>0</v>
      </c>
      <c r="I218" s="311">
        <f ca="1">+'3号(本体)'!IE40</f>
        <v>0</v>
      </c>
      <c r="J218" s="311">
        <f ca="1">+'3号(本体)'!IF40</f>
        <v>0</v>
      </c>
      <c r="K218" s="312">
        <f ca="1">+'3号(本体)'!IG40</f>
        <v>0</v>
      </c>
      <c r="L218" s="313">
        <f ca="1">+'3号(本体)'!LI40</f>
        <v>0</v>
      </c>
      <c r="M218" s="313">
        <f ca="1">+'3号(本体)'!LJ40</f>
        <v>0</v>
      </c>
    </row>
    <row r="219" spans="2:13" ht="19.399999999999999" customHeight="1">
      <c r="B219" s="611"/>
      <c r="C219" s="588"/>
      <c r="D219" s="590" t="s">
        <v>18</v>
      </c>
      <c r="E219" s="289" t="s">
        <v>89</v>
      </c>
      <c r="F219" s="303">
        <f>+'3号(本体)'!IB41</f>
        <v>0</v>
      </c>
      <c r="G219" s="303">
        <f>+'3号(本体)'!IC41</f>
        <v>0</v>
      </c>
      <c r="H219" s="303">
        <f>+'3号(本体)'!ID41</f>
        <v>0</v>
      </c>
      <c r="I219" s="303">
        <f>+'3号(本体)'!IE41</f>
        <v>0</v>
      </c>
      <c r="J219" s="303">
        <f>+'3号(本体)'!IF41</f>
        <v>0</v>
      </c>
      <c r="K219" s="317">
        <f>+'3号(本体)'!IG41</f>
        <v>0</v>
      </c>
      <c r="L219" s="304">
        <f>+'3号(本体)'!LI41</f>
        <v>0</v>
      </c>
      <c r="M219" s="304">
        <f>+'3号(本体)'!LJ41</f>
        <v>0</v>
      </c>
    </row>
    <row r="220" spans="2:13" ht="19.399999999999999" customHeight="1">
      <c r="B220" s="611"/>
      <c r="C220" s="588"/>
      <c r="D220" s="588"/>
      <c r="E220" s="290" t="s">
        <v>86</v>
      </c>
      <c r="F220" s="305">
        <f>+'3号(本体)'!IB42</f>
        <v>0</v>
      </c>
      <c r="G220" s="305">
        <f>+'3号(本体)'!IC42</f>
        <v>0</v>
      </c>
      <c r="H220" s="305">
        <f>+'3号(本体)'!ID42</f>
        <v>0</v>
      </c>
      <c r="I220" s="305">
        <f>+'3号(本体)'!IE42</f>
        <v>0</v>
      </c>
      <c r="J220" s="305">
        <f>+'3号(本体)'!IF42</f>
        <v>0</v>
      </c>
      <c r="K220" s="306">
        <f>+'3号(本体)'!IG42</f>
        <v>0</v>
      </c>
      <c r="L220" s="307">
        <f>+'3号(本体)'!LI42</f>
        <v>0</v>
      </c>
      <c r="M220" s="307">
        <f>+'3号(本体)'!LJ42</f>
        <v>0</v>
      </c>
    </row>
    <row r="221" spans="2:13" ht="19.399999999999999" customHeight="1">
      <c r="B221" s="611"/>
      <c r="C221" s="589"/>
      <c r="D221" s="589"/>
      <c r="E221" s="292" t="s">
        <v>87</v>
      </c>
      <c r="F221" s="311">
        <f>+'3号(本体)'!IB43</f>
        <v>0</v>
      </c>
      <c r="G221" s="311">
        <f>+'3号(本体)'!IC43</f>
        <v>0</v>
      </c>
      <c r="H221" s="311">
        <f>+'3号(本体)'!ID43</f>
        <v>0</v>
      </c>
      <c r="I221" s="311">
        <f>+'3号(本体)'!IE43</f>
        <v>0</v>
      </c>
      <c r="J221" s="311">
        <f>+'3号(本体)'!IF43</f>
        <v>0</v>
      </c>
      <c r="K221" s="312">
        <f>+'3号(本体)'!IG43</f>
        <v>0</v>
      </c>
      <c r="L221" s="313">
        <f>+'3号(本体)'!LI43</f>
        <v>0</v>
      </c>
      <c r="M221" s="313">
        <f>+'3号(本体)'!LJ43</f>
        <v>0</v>
      </c>
    </row>
    <row r="222" spans="2:13" ht="19.399999999999999" customHeight="1" thickBot="1">
      <c r="B222" s="611"/>
      <c r="C222" s="409" t="s">
        <v>98</v>
      </c>
      <c r="D222" s="409"/>
      <c r="E222" s="409"/>
      <c r="F222" s="410"/>
      <c r="G222" s="410"/>
      <c r="H222" s="410"/>
      <c r="I222" s="410"/>
      <c r="J222" s="410"/>
      <c r="K222" s="411"/>
      <c r="L222" s="412"/>
      <c r="M222" s="412"/>
    </row>
    <row r="223" spans="2:13" ht="19.399999999999999" customHeight="1">
      <c r="B223" s="612"/>
      <c r="C223" s="598" t="s">
        <v>145</v>
      </c>
      <c r="D223" s="600" t="s">
        <v>84</v>
      </c>
      <c r="E223" s="395" t="s">
        <v>85</v>
      </c>
      <c r="F223" s="396">
        <f>+F199+F207+F215</f>
        <v>0</v>
      </c>
      <c r="G223" s="396">
        <f t="shared" ref="G223:M223" si="16">+G199+G207+G215</f>
        <v>0</v>
      </c>
      <c r="H223" s="396">
        <f t="shared" si="16"/>
        <v>0</v>
      </c>
      <c r="I223" s="396">
        <f t="shared" si="16"/>
        <v>0</v>
      </c>
      <c r="J223" s="396">
        <f t="shared" si="16"/>
        <v>0</v>
      </c>
      <c r="K223" s="397">
        <f t="shared" si="16"/>
        <v>0</v>
      </c>
      <c r="L223" s="398">
        <f t="shared" si="16"/>
        <v>0</v>
      </c>
      <c r="M223" s="399">
        <f t="shared" si="16"/>
        <v>0</v>
      </c>
    </row>
    <row r="224" spans="2:13" ht="19.399999999999999" customHeight="1">
      <c r="B224" s="612"/>
      <c r="C224" s="599"/>
      <c r="D224" s="601"/>
      <c r="E224" s="383" t="s">
        <v>86</v>
      </c>
      <c r="F224" s="384">
        <f t="shared" ref="F224:M229" ca="1" si="17">+F200+F208+F216</f>
        <v>0</v>
      </c>
      <c r="G224" s="384">
        <f t="shared" ca="1" si="17"/>
        <v>0</v>
      </c>
      <c r="H224" s="384">
        <f t="shared" ca="1" si="17"/>
        <v>0</v>
      </c>
      <c r="I224" s="384">
        <f t="shared" ca="1" si="17"/>
        <v>0</v>
      </c>
      <c r="J224" s="384">
        <f t="shared" ca="1" si="17"/>
        <v>0</v>
      </c>
      <c r="K224" s="385">
        <f t="shared" ca="1" si="17"/>
        <v>0</v>
      </c>
      <c r="L224" s="386">
        <f t="shared" ca="1" si="17"/>
        <v>0</v>
      </c>
      <c r="M224" s="400">
        <f t="shared" ca="1" si="17"/>
        <v>0</v>
      </c>
    </row>
    <row r="225" spans="2:13" ht="19.399999999999999" customHeight="1">
      <c r="B225" s="612"/>
      <c r="C225" s="599"/>
      <c r="D225" s="601"/>
      <c r="E225" s="387" t="s">
        <v>87</v>
      </c>
      <c r="F225" s="388">
        <f t="shared" ca="1" si="17"/>
        <v>0</v>
      </c>
      <c r="G225" s="388">
        <f t="shared" ca="1" si="17"/>
        <v>0</v>
      </c>
      <c r="H225" s="388">
        <f t="shared" ca="1" si="17"/>
        <v>0</v>
      </c>
      <c r="I225" s="388">
        <f t="shared" ca="1" si="17"/>
        <v>0</v>
      </c>
      <c r="J225" s="388">
        <f t="shared" ca="1" si="17"/>
        <v>0</v>
      </c>
      <c r="K225" s="389">
        <f t="shared" ca="1" si="17"/>
        <v>0</v>
      </c>
      <c r="L225" s="390">
        <f t="shared" ca="1" si="17"/>
        <v>0</v>
      </c>
      <c r="M225" s="401">
        <f t="shared" ca="1" si="17"/>
        <v>0</v>
      </c>
    </row>
    <row r="226" spans="2:13" ht="19.399999999999999" customHeight="1">
      <c r="B226" s="612"/>
      <c r="C226" s="599"/>
      <c r="D226" s="602"/>
      <c r="E226" s="391" t="s">
        <v>88</v>
      </c>
      <c r="F226" s="392">
        <f t="shared" ca="1" si="17"/>
        <v>0</v>
      </c>
      <c r="G226" s="392">
        <f t="shared" ca="1" si="17"/>
        <v>0</v>
      </c>
      <c r="H226" s="392">
        <f t="shared" ca="1" si="17"/>
        <v>0</v>
      </c>
      <c r="I226" s="392">
        <f t="shared" ca="1" si="17"/>
        <v>0</v>
      </c>
      <c r="J226" s="392">
        <f t="shared" ca="1" si="17"/>
        <v>0</v>
      </c>
      <c r="K226" s="393">
        <f t="shared" ca="1" si="17"/>
        <v>0</v>
      </c>
      <c r="L226" s="427">
        <f t="shared" ca="1" si="17"/>
        <v>0</v>
      </c>
      <c r="M226" s="402">
        <f t="shared" ca="1" si="17"/>
        <v>0</v>
      </c>
    </row>
    <row r="227" spans="2:13" ht="19.399999999999999" customHeight="1">
      <c r="B227" s="612"/>
      <c r="C227" s="599"/>
      <c r="D227" s="603" t="s">
        <v>18</v>
      </c>
      <c r="E227" s="379" t="s">
        <v>89</v>
      </c>
      <c r="F227" s="380">
        <f t="shared" si="17"/>
        <v>0</v>
      </c>
      <c r="G227" s="380">
        <f t="shared" si="17"/>
        <v>0</v>
      </c>
      <c r="H227" s="380">
        <f t="shared" si="17"/>
        <v>0</v>
      </c>
      <c r="I227" s="380">
        <f t="shared" si="17"/>
        <v>0</v>
      </c>
      <c r="J227" s="380">
        <f t="shared" si="17"/>
        <v>0</v>
      </c>
      <c r="K227" s="381">
        <f t="shared" si="17"/>
        <v>0</v>
      </c>
      <c r="L227" s="428">
        <f t="shared" si="17"/>
        <v>0</v>
      </c>
      <c r="M227" s="403">
        <f t="shared" si="17"/>
        <v>0</v>
      </c>
    </row>
    <row r="228" spans="2:13" ht="19.399999999999999" customHeight="1">
      <c r="B228" s="612"/>
      <c r="C228" s="599"/>
      <c r="D228" s="601"/>
      <c r="E228" s="383" t="s">
        <v>86</v>
      </c>
      <c r="F228" s="384">
        <f t="shared" si="17"/>
        <v>0</v>
      </c>
      <c r="G228" s="384">
        <f t="shared" si="17"/>
        <v>0</v>
      </c>
      <c r="H228" s="384">
        <f t="shared" si="17"/>
        <v>0</v>
      </c>
      <c r="I228" s="384">
        <f t="shared" si="17"/>
        <v>0</v>
      </c>
      <c r="J228" s="384">
        <f t="shared" si="17"/>
        <v>0</v>
      </c>
      <c r="K228" s="385">
        <f t="shared" si="17"/>
        <v>0</v>
      </c>
      <c r="L228" s="386">
        <f t="shared" si="17"/>
        <v>0</v>
      </c>
      <c r="M228" s="400">
        <f t="shared" si="17"/>
        <v>0</v>
      </c>
    </row>
    <row r="229" spans="2:13" ht="19.399999999999999" customHeight="1" thickBot="1">
      <c r="B229" s="612"/>
      <c r="C229" s="599"/>
      <c r="D229" s="601"/>
      <c r="E229" s="429" t="s">
        <v>87</v>
      </c>
      <c r="F229" s="430">
        <f t="shared" si="17"/>
        <v>0</v>
      </c>
      <c r="G229" s="430">
        <f t="shared" si="17"/>
        <v>0</v>
      </c>
      <c r="H229" s="430">
        <f t="shared" si="17"/>
        <v>0</v>
      </c>
      <c r="I229" s="430">
        <f t="shared" si="17"/>
        <v>0</v>
      </c>
      <c r="J229" s="430">
        <f t="shared" si="17"/>
        <v>0</v>
      </c>
      <c r="K229" s="431">
        <f t="shared" si="17"/>
        <v>0</v>
      </c>
      <c r="L229" s="432">
        <f t="shared" si="17"/>
        <v>0</v>
      </c>
      <c r="M229" s="433">
        <f t="shared" si="17"/>
        <v>0</v>
      </c>
    </row>
    <row r="230" spans="2:13" ht="19.399999999999999" customHeight="1">
      <c r="B230" s="604" t="s">
        <v>20</v>
      </c>
      <c r="C230" s="605"/>
      <c r="D230" s="587" t="s">
        <v>84</v>
      </c>
      <c r="E230" s="434" t="s">
        <v>85</v>
      </c>
      <c r="F230" s="435">
        <f>+F68+F121+F160+F183+F191+F223</f>
        <v>0</v>
      </c>
      <c r="G230" s="435">
        <f t="shared" ref="G230:M230" si="18">+G68+G121+G160+G183+G191+G223</f>
        <v>0</v>
      </c>
      <c r="H230" s="435">
        <f t="shared" si="18"/>
        <v>0</v>
      </c>
      <c r="I230" s="435">
        <f t="shared" si="18"/>
        <v>0</v>
      </c>
      <c r="J230" s="435">
        <f t="shared" si="18"/>
        <v>0</v>
      </c>
      <c r="K230" s="436">
        <f t="shared" si="18"/>
        <v>0</v>
      </c>
      <c r="L230" s="436">
        <f t="shared" si="18"/>
        <v>0</v>
      </c>
      <c r="M230" s="437">
        <f t="shared" si="18"/>
        <v>0</v>
      </c>
    </row>
    <row r="231" spans="2:13" ht="19.399999999999999" customHeight="1">
      <c r="B231" s="606"/>
      <c r="C231" s="607"/>
      <c r="D231" s="588"/>
      <c r="E231" s="290" t="s">
        <v>86</v>
      </c>
      <c r="F231" s="305">
        <f t="shared" ref="F231:M236" ca="1" si="19">+F69+F122+F161+F184+F192+F224</f>
        <v>0</v>
      </c>
      <c r="G231" s="305">
        <f t="shared" ca="1" si="19"/>
        <v>0</v>
      </c>
      <c r="H231" s="305">
        <f t="shared" ca="1" si="19"/>
        <v>0</v>
      </c>
      <c r="I231" s="305">
        <f t="shared" ca="1" si="19"/>
        <v>0</v>
      </c>
      <c r="J231" s="305">
        <f t="shared" ca="1" si="19"/>
        <v>0</v>
      </c>
      <c r="K231" s="306">
        <f t="shared" ca="1" si="19"/>
        <v>0</v>
      </c>
      <c r="L231" s="307">
        <f t="shared" ca="1" si="19"/>
        <v>0</v>
      </c>
      <c r="M231" s="438">
        <f t="shared" ca="1" si="19"/>
        <v>0</v>
      </c>
    </row>
    <row r="232" spans="2:13" ht="19.399999999999999" customHeight="1">
      <c r="B232" s="606"/>
      <c r="C232" s="607"/>
      <c r="D232" s="588"/>
      <c r="E232" s="293" t="s">
        <v>87</v>
      </c>
      <c r="F232" s="318">
        <f t="shared" ca="1" si="19"/>
        <v>0</v>
      </c>
      <c r="G232" s="318">
        <f t="shared" ca="1" si="19"/>
        <v>0</v>
      </c>
      <c r="H232" s="318">
        <f t="shared" ca="1" si="19"/>
        <v>0</v>
      </c>
      <c r="I232" s="318">
        <f t="shared" ca="1" si="19"/>
        <v>0</v>
      </c>
      <c r="J232" s="318">
        <f t="shared" ca="1" si="19"/>
        <v>0</v>
      </c>
      <c r="K232" s="319">
        <f t="shared" ca="1" si="19"/>
        <v>0</v>
      </c>
      <c r="L232" s="320">
        <f t="shared" ca="1" si="19"/>
        <v>0</v>
      </c>
      <c r="M232" s="439">
        <f t="shared" ca="1" si="19"/>
        <v>0</v>
      </c>
    </row>
    <row r="233" spans="2:13" ht="19.399999999999999" customHeight="1">
      <c r="B233" s="606"/>
      <c r="C233" s="607"/>
      <c r="D233" s="589"/>
      <c r="E233" s="292" t="s">
        <v>88</v>
      </c>
      <c r="F233" s="311">
        <f t="shared" ca="1" si="19"/>
        <v>0</v>
      </c>
      <c r="G233" s="311">
        <f t="shared" ca="1" si="19"/>
        <v>0</v>
      </c>
      <c r="H233" s="311">
        <f t="shared" ca="1" si="19"/>
        <v>0</v>
      </c>
      <c r="I233" s="311">
        <f t="shared" ca="1" si="19"/>
        <v>0</v>
      </c>
      <c r="J233" s="311">
        <f t="shared" ca="1" si="19"/>
        <v>0</v>
      </c>
      <c r="K233" s="312">
        <f t="shared" ca="1" si="19"/>
        <v>0</v>
      </c>
      <c r="L233" s="321">
        <f t="shared" ca="1" si="19"/>
        <v>0</v>
      </c>
      <c r="M233" s="440">
        <f t="shared" ca="1" si="19"/>
        <v>0</v>
      </c>
    </row>
    <row r="234" spans="2:13" ht="19.399999999999999" customHeight="1">
      <c r="B234" s="606"/>
      <c r="C234" s="607"/>
      <c r="D234" s="590" t="s">
        <v>18</v>
      </c>
      <c r="E234" s="289" t="s">
        <v>89</v>
      </c>
      <c r="F234" s="303">
        <f t="shared" si="19"/>
        <v>0</v>
      </c>
      <c r="G234" s="303">
        <f t="shared" si="19"/>
        <v>0</v>
      </c>
      <c r="H234" s="303">
        <f t="shared" si="19"/>
        <v>0</v>
      </c>
      <c r="I234" s="303">
        <f t="shared" si="19"/>
        <v>0</v>
      </c>
      <c r="J234" s="303">
        <f t="shared" si="19"/>
        <v>0</v>
      </c>
      <c r="K234" s="317">
        <f t="shared" si="19"/>
        <v>0</v>
      </c>
      <c r="L234" s="317">
        <f t="shared" si="19"/>
        <v>0</v>
      </c>
      <c r="M234" s="441">
        <f t="shared" si="19"/>
        <v>0</v>
      </c>
    </row>
    <row r="235" spans="2:13" ht="19.399999999999999" customHeight="1">
      <c r="B235" s="606"/>
      <c r="C235" s="607"/>
      <c r="D235" s="588"/>
      <c r="E235" s="290" t="s">
        <v>86</v>
      </c>
      <c r="F235" s="305">
        <f t="shared" si="19"/>
        <v>0</v>
      </c>
      <c r="G235" s="305">
        <f t="shared" si="19"/>
        <v>0</v>
      </c>
      <c r="H235" s="305">
        <f t="shared" si="19"/>
        <v>0</v>
      </c>
      <c r="I235" s="305">
        <f t="shared" si="19"/>
        <v>0</v>
      </c>
      <c r="J235" s="305">
        <f t="shared" si="19"/>
        <v>0</v>
      </c>
      <c r="K235" s="306">
        <f t="shared" si="19"/>
        <v>0</v>
      </c>
      <c r="L235" s="307">
        <f t="shared" si="19"/>
        <v>0</v>
      </c>
      <c r="M235" s="438">
        <f t="shared" si="19"/>
        <v>0</v>
      </c>
    </row>
    <row r="236" spans="2:13" ht="19.399999999999999" customHeight="1" thickBot="1">
      <c r="B236" s="608"/>
      <c r="C236" s="609"/>
      <c r="D236" s="591"/>
      <c r="E236" s="442" t="s">
        <v>87</v>
      </c>
      <c r="F236" s="443">
        <f t="shared" si="19"/>
        <v>0</v>
      </c>
      <c r="G236" s="443">
        <f t="shared" si="19"/>
        <v>0</v>
      </c>
      <c r="H236" s="443">
        <f t="shared" si="19"/>
        <v>0</v>
      </c>
      <c r="I236" s="443">
        <f t="shared" si="19"/>
        <v>0</v>
      </c>
      <c r="J236" s="443">
        <f t="shared" si="19"/>
        <v>0</v>
      </c>
      <c r="K236" s="444">
        <f t="shared" si="19"/>
        <v>0</v>
      </c>
      <c r="L236" s="445">
        <f t="shared" si="19"/>
        <v>0</v>
      </c>
      <c r="M236" s="446">
        <f t="shared" si="19"/>
        <v>0</v>
      </c>
    </row>
    <row r="237" spans="2:13" ht="19.399999999999999" customHeight="1">
      <c r="B237" s="581" t="s">
        <v>99</v>
      </c>
      <c r="C237" s="582"/>
      <c r="D237" s="587" t="s">
        <v>84</v>
      </c>
      <c r="E237" s="434" t="s">
        <v>85</v>
      </c>
      <c r="F237" s="435">
        <f>+'3号(本体)'!IW37</f>
        <v>0</v>
      </c>
      <c r="G237" s="435">
        <f>+'3号(本体)'!IX37</f>
        <v>0</v>
      </c>
      <c r="H237" s="435">
        <f>+'3号(本体)'!IY37</f>
        <v>0</v>
      </c>
      <c r="I237" s="435">
        <f>+'3号(本体)'!IZ37</f>
        <v>0</v>
      </c>
      <c r="J237" s="435">
        <f>+'3号(本体)'!JA37</f>
        <v>0</v>
      </c>
      <c r="K237" s="436">
        <f>+'3号(本体)'!JB37</f>
        <v>0</v>
      </c>
      <c r="L237" s="447">
        <f>+'3号(本体)'!LN37</f>
        <v>0</v>
      </c>
      <c r="M237" s="448">
        <f>+'3号(本体)'!LO37</f>
        <v>0</v>
      </c>
    </row>
    <row r="238" spans="2:13" ht="19.399999999999999" customHeight="1">
      <c r="B238" s="583"/>
      <c r="C238" s="584"/>
      <c r="D238" s="588"/>
      <c r="E238" s="290" t="s">
        <v>86</v>
      </c>
      <c r="F238" s="305">
        <f ca="1">+'3号(本体)'!IW38</f>
        <v>0</v>
      </c>
      <c r="G238" s="305">
        <f ca="1">+'3号(本体)'!IX38</f>
        <v>0</v>
      </c>
      <c r="H238" s="305">
        <f ca="1">+'3号(本体)'!IY38</f>
        <v>0</v>
      </c>
      <c r="I238" s="305">
        <f ca="1">+'3号(本体)'!IZ38</f>
        <v>0</v>
      </c>
      <c r="J238" s="305">
        <f ca="1">+'3号(本体)'!JA38</f>
        <v>0</v>
      </c>
      <c r="K238" s="306">
        <f ca="1">+'3号(本体)'!JB38</f>
        <v>0</v>
      </c>
      <c r="L238" s="307">
        <f ca="1">+'3号(本体)'!LN38</f>
        <v>0</v>
      </c>
      <c r="M238" s="438">
        <f ca="1">+'3号(本体)'!LO38</f>
        <v>0</v>
      </c>
    </row>
    <row r="239" spans="2:13" ht="19.399999999999999" customHeight="1">
      <c r="B239" s="583"/>
      <c r="C239" s="584"/>
      <c r="D239" s="588"/>
      <c r="E239" s="293" t="s">
        <v>87</v>
      </c>
      <c r="F239" s="318">
        <f ca="1">+'3号(本体)'!IW39</f>
        <v>0</v>
      </c>
      <c r="G239" s="318">
        <f ca="1">+'3号(本体)'!IX39</f>
        <v>0</v>
      </c>
      <c r="H239" s="318">
        <f ca="1">+'3号(本体)'!IY39</f>
        <v>0</v>
      </c>
      <c r="I239" s="318">
        <f ca="1">+'3号(本体)'!IZ39</f>
        <v>0</v>
      </c>
      <c r="J239" s="318">
        <f ca="1">+'3号(本体)'!JA39</f>
        <v>0</v>
      </c>
      <c r="K239" s="319">
        <f ca="1">+'3号(本体)'!JB39</f>
        <v>0</v>
      </c>
      <c r="L239" s="320">
        <f ca="1">+'3号(本体)'!LN39</f>
        <v>0</v>
      </c>
      <c r="M239" s="439">
        <f ca="1">+'3号(本体)'!LO39</f>
        <v>0</v>
      </c>
    </row>
    <row r="240" spans="2:13" ht="19.399999999999999" customHeight="1">
      <c r="B240" s="583"/>
      <c r="C240" s="584"/>
      <c r="D240" s="589"/>
      <c r="E240" s="292" t="s">
        <v>88</v>
      </c>
      <c r="F240" s="311">
        <f ca="1">+'3号(本体)'!IW40</f>
        <v>0</v>
      </c>
      <c r="G240" s="311">
        <f ca="1">+'3号(本体)'!IX40</f>
        <v>0</v>
      </c>
      <c r="H240" s="311">
        <f ca="1">+'3号(本体)'!IY40</f>
        <v>0</v>
      </c>
      <c r="I240" s="311">
        <f ca="1">+'3号(本体)'!IZ40</f>
        <v>0</v>
      </c>
      <c r="J240" s="311">
        <f ca="1">+'3号(本体)'!JA40</f>
        <v>0</v>
      </c>
      <c r="K240" s="312">
        <f ca="1">+'3号(本体)'!JB40</f>
        <v>0</v>
      </c>
      <c r="L240" s="321">
        <f ca="1">+'3号(本体)'!LN40</f>
        <v>0</v>
      </c>
      <c r="M240" s="440">
        <f ca="1">+'3号(本体)'!LO40</f>
        <v>0</v>
      </c>
    </row>
    <row r="241" spans="2:13" ht="19.399999999999999" customHeight="1">
      <c r="B241" s="583"/>
      <c r="C241" s="584"/>
      <c r="D241" s="590" t="s">
        <v>18</v>
      </c>
      <c r="E241" s="289" t="s">
        <v>89</v>
      </c>
      <c r="F241" s="303">
        <f>+'3号(本体)'!IW41</f>
        <v>0</v>
      </c>
      <c r="G241" s="303">
        <f>+'3号(本体)'!IX41</f>
        <v>0</v>
      </c>
      <c r="H241" s="303">
        <f>+'3号(本体)'!IY41</f>
        <v>0</v>
      </c>
      <c r="I241" s="303">
        <f>+'3号(本体)'!IZ41</f>
        <v>0</v>
      </c>
      <c r="J241" s="303">
        <f>+'3号(本体)'!JA41</f>
        <v>0</v>
      </c>
      <c r="K241" s="317">
        <f>+'3号(本体)'!JB41</f>
        <v>0</v>
      </c>
      <c r="L241" s="322">
        <f>+'3号(本体)'!LN41</f>
        <v>0</v>
      </c>
      <c r="M241" s="449">
        <f>+'3号(本体)'!LO41</f>
        <v>0</v>
      </c>
    </row>
    <row r="242" spans="2:13" ht="19.399999999999999" customHeight="1">
      <c r="B242" s="583"/>
      <c r="C242" s="584"/>
      <c r="D242" s="588"/>
      <c r="E242" s="290" t="s">
        <v>86</v>
      </c>
      <c r="F242" s="305">
        <f>+'3号(本体)'!IW42</f>
        <v>0</v>
      </c>
      <c r="G242" s="305">
        <f>+'3号(本体)'!IX42</f>
        <v>0</v>
      </c>
      <c r="H242" s="305">
        <f>+'3号(本体)'!IY42</f>
        <v>0</v>
      </c>
      <c r="I242" s="305">
        <f>+'3号(本体)'!IZ42</f>
        <v>0</v>
      </c>
      <c r="J242" s="305">
        <f>+'3号(本体)'!JA42</f>
        <v>0</v>
      </c>
      <c r="K242" s="306">
        <f>+'3号(本体)'!JB42</f>
        <v>0</v>
      </c>
      <c r="L242" s="307">
        <f>+'3号(本体)'!LN42</f>
        <v>0</v>
      </c>
      <c r="M242" s="438">
        <f>+'3号(本体)'!LO42</f>
        <v>0</v>
      </c>
    </row>
    <row r="243" spans="2:13" ht="19.399999999999999" customHeight="1" thickBot="1">
      <c r="B243" s="585"/>
      <c r="C243" s="586"/>
      <c r="D243" s="591"/>
      <c r="E243" s="442" t="s">
        <v>87</v>
      </c>
      <c r="F243" s="443">
        <f>+'3号(本体)'!IW43</f>
        <v>0</v>
      </c>
      <c r="G243" s="443">
        <f>+'3号(本体)'!IX43</f>
        <v>0</v>
      </c>
      <c r="H243" s="443">
        <f>+'3号(本体)'!IY43</f>
        <v>0</v>
      </c>
      <c r="I243" s="443">
        <f>+'3号(本体)'!IZ43</f>
        <v>0</v>
      </c>
      <c r="J243" s="443">
        <f>+'3号(本体)'!JA43</f>
        <v>0</v>
      </c>
      <c r="K243" s="444">
        <f>+'3号(本体)'!JB43</f>
        <v>0</v>
      </c>
      <c r="L243" s="445">
        <f>+'3号(本体)'!LN43</f>
        <v>0</v>
      </c>
      <c r="M243" s="446">
        <f>+'3号(本体)'!LO43</f>
        <v>0</v>
      </c>
    </row>
    <row r="244" spans="2:13" ht="19.399999999999999" customHeight="1">
      <c r="B244" s="592" t="s">
        <v>21</v>
      </c>
      <c r="C244" s="593"/>
      <c r="D244" s="587" t="s">
        <v>84</v>
      </c>
      <c r="E244" s="434" t="s">
        <v>85</v>
      </c>
      <c r="F244" s="435">
        <f>+F230+F237</f>
        <v>0</v>
      </c>
      <c r="G244" s="435">
        <f t="shared" ref="G244:M244" si="20">+G230+G237</f>
        <v>0</v>
      </c>
      <c r="H244" s="435">
        <f t="shared" si="20"/>
        <v>0</v>
      </c>
      <c r="I244" s="435">
        <f t="shared" si="20"/>
        <v>0</v>
      </c>
      <c r="J244" s="435">
        <f t="shared" si="20"/>
        <v>0</v>
      </c>
      <c r="K244" s="435">
        <f t="shared" si="20"/>
        <v>0</v>
      </c>
      <c r="L244" s="435">
        <f t="shared" si="20"/>
        <v>0</v>
      </c>
      <c r="M244" s="437">
        <f t="shared" si="20"/>
        <v>0</v>
      </c>
    </row>
    <row r="245" spans="2:13" ht="19.399999999999999" customHeight="1">
      <c r="B245" s="594"/>
      <c r="C245" s="595"/>
      <c r="D245" s="588"/>
      <c r="E245" s="290" t="s">
        <v>86</v>
      </c>
      <c r="F245" s="305">
        <f t="shared" ref="F245:M250" ca="1" si="21">+F231+F238</f>
        <v>0</v>
      </c>
      <c r="G245" s="305">
        <f t="shared" ca="1" si="21"/>
        <v>0</v>
      </c>
      <c r="H245" s="305">
        <f t="shared" ca="1" si="21"/>
        <v>0</v>
      </c>
      <c r="I245" s="305">
        <f t="shared" ca="1" si="21"/>
        <v>0</v>
      </c>
      <c r="J245" s="305">
        <f t="shared" ca="1" si="21"/>
        <v>0</v>
      </c>
      <c r="K245" s="306">
        <f t="shared" ca="1" si="21"/>
        <v>0</v>
      </c>
      <c r="L245" s="307">
        <f t="shared" ca="1" si="21"/>
        <v>0</v>
      </c>
      <c r="M245" s="438">
        <f t="shared" ca="1" si="21"/>
        <v>0</v>
      </c>
    </row>
    <row r="246" spans="2:13" ht="19.399999999999999" customHeight="1">
      <c r="B246" s="594"/>
      <c r="C246" s="595"/>
      <c r="D246" s="588"/>
      <c r="E246" s="293" t="s">
        <v>87</v>
      </c>
      <c r="F246" s="318">
        <f t="shared" ca="1" si="21"/>
        <v>0</v>
      </c>
      <c r="G246" s="318">
        <f t="shared" ca="1" si="21"/>
        <v>0</v>
      </c>
      <c r="H246" s="318">
        <f t="shared" ca="1" si="21"/>
        <v>0</v>
      </c>
      <c r="I246" s="318">
        <f t="shared" ca="1" si="21"/>
        <v>0</v>
      </c>
      <c r="J246" s="318">
        <f t="shared" ca="1" si="21"/>
        <v>0</v>
      </c>
      <c r="K246" s="319">
        <f t="shared" ca="1" si="21"/>
        <v>0</v>
      </c>
      <c r="L246" s="320">
        <f t="shared" ca="1" si="21"/>
        <v>0</v>
      </c>
      <c r="M246" s="439">
        <f t="shared" ca="1" si="21"/>
        <v>0</v>
      </c>
    </row>
    <row r="247" spans="2:13" ht="19.399999999999999" customHeight="1">
      <c r="B247" s="594"/>
      <c r="C247" s="595"/>
      <c r="D247" s="589"/>
      <c r="E247" s="292" t="s">
        <v>88</v>
      </c>
      <c r="F247" s="311">
        <f t="shared" ca="1" si="21"/>
        <v>0</v>
      </c>
      <c r="G247" s="311">
        <f t="shared" ca="1" si="21"/>
        <v>0</v>
      </c>
      <c r="H247" s="311">
        <f t="shared" ca="1" si="21"/>
        <v>0</v>
      </c>
      <c r="I247" s="311">
        <f t="shared" ca="1" si="21"/>
        <v>0</v>
      </c>
      <c r="J247" s="311">
        <f t="shared" ca="1" si="21"/>
        <v>0</v>
      </c>
      <c r="K247" s="312">
        <f t="shared" ca="1" si="21"/>
        <v>0</v>
      </c>
      <c r="L247" s="313">
        <f t="shared" ca="1" si="21"/>
        <v>0</v>
      </c>
      <c r="M247" s="440">
        <f t="shared" ca="1" si="21"/>
        <v>0</v>
      </c>
    </row>
    <row r="248" spans="2:13" ht="19.399999999999999" customHeight="1">
      <c r="B248" s="594"/>
      <c r="C248" s="595"/>
      <c r="D248" s="590" t="s">
        <v>18</v>
      </c>
      <c r="E248" s="289" t="s">
        <v>89</v>
      </c>
      <c r="F248" s="303">
        <f t="shared" si="21"/>
        <v>0</v>
      </c>
      <c r="G248" s="303">
        <f t="shared" si="21"/>
        <v>0</v>
      </c>
      <c r="H248" s="303">
        <f t="shared" si="21"/>
        <v>0</v>
      </c>
      <c r="I248" s="303">
        <f t="shared" si="21"/>
        <v>0</v>
      </c>
      <c r="J248" s="303">
        <f t="shared" si="21"/>
        <v>0</v>
      </c>
      <c r="K248" s="303">
        <f t="shared" si="21"/>
        <v>0</v>
      </c>
      <c r="L248" s="303">
        <f t="shared" si="21"/>
        <v>0</v>
      </c>
      <c r="M248" s="441">
        <f t="shared" si="21"/>
        <v>0</v>
      </c>
    </row>
    <row r="249" spans="2:13" ht="19.399999999999999" customHeight="1">
      <c r="B249" s="594"/>
      <c r="C249" s="595"/>
      <c r="D249" s="588"/>
      <c r="E249" s="290" t="s">
        <v>86</v>
      </c>
      <c r="F249" s="305">
        <f t="shared" si="21"/>
        <v>0</v>
      </c>
      <c r="G249" s="305">
        <f t="shared" si="21"/>
        <v>0</v>
      </c>
      <c r="H249" s="305">
        <f t="shared" si="21"/>
        <v>0</v>
      </c>
      <c r="I249" s="305">
        <f t="shared" si="21"/>
        <v>0</v>
      </c>
      <c r="J249" s="305">
        <f t="shared" si="21"/>
        <v>0</v>
      </c>
      <c r="K249" s="306">
        <f t="shared" si="21"/>
        <v>0</v>
      </c>
      <c r="L249" s="307">
        <f t="shared" si="21"/>
        <v>0</v>
      </c>
      <c r="M249" s="438">
        <f t="shared" si="21"/>
        <v>0</v>
      </c>
    </row>
    <row r="250" spans="2:13" ht="19.399999999999999" customHeight="1" thickBot="1">
      <c r="B250" s="596"/>
      <c r="C250" s="597"/>
      <c r="D250" s="591"/>
      <c r="E250" s="442" t="s">
        <v>87</v>
      </c>
      <c r="F250" s="443">
        <f t="shared" si="21"/>
        <v>0</v>
      </c>
      <c r="G250" s="443">
        <f t="shared" si="21"/>
        <v>0</v>
      </c>
      <c r="H250" s="443">
        <f t="shared" si="21"/>
        <v>0</v>
      </c>
      <c r="I250" s="443">
        <f t="shared" si="21"/>
        <v>0</v>
      </c>
      <c r="J250" s="443">
        <f t="shared" si="21"/>
        <v>0</v>
      </c>
      <c r="K250" s="444">
        <f t="shared" si="21"/>
        <v>0</v>
      </c>
      <c r="L250" s="445">
        <f t="shared" si="21"/>
        <v>0</v>
      </c>
      <c r="M250" s="446">
        <f t="shared" si="21"/>
        <v>0</v>
      </c>
    </row>
  </sheetData>
  <mergeCells count="108">
    <mergeCell ref="D41:D43"/>
    <mergeCell ref="C45:C51"/>
    <mergeCell ref="D45:D48"/>
    <mergeCell ref="D49:D51"/>
    <mergeCell ref="C68:C74"/>
    <mergeCell ref="G3:H3"/>
    <mergeCell ref="I3:J3"/>
    <mergeCell ref="C6:F6"/>
    <mergeCell ref="C7:F7"/>
    <mergeCell ref="B10:C12"/>
    <mergeCell ref="F10:F12"/>
    <mergeCell ref="G10:G11"/>
    <mergeCell ref="H10:H11"/>
    <mergeCell ref="I10:K10"/>
    <mergeCell ref="D98:D101"/>
    <mergeCell ref="D102:D104"/>
    <mergeCell ref="C121:C127"/>
    <mergeCell ref="D121:D124"/>
    <mergeCell ref="D125:D127"/>
    <mergeCell ref="L10:M10"/>
    <mergeCell ref="B14:B74"/>
    <mergeCell ref="C14:C20"/>
    <mergeCell ref="D14:D17"/>
    <mergeCell ref="D18:D20"/>
    <mergeCell ref="C22:C28"/>
    <mergeCell ref="D22:D25"/>
    <mergeCell ref="D26:D28"/>
    <mergeCell ref="C30:C36"/>
    <mergeCell ref="D30:D33"/>
    <mergeCell ref="C53:C59"/>
    <mergeCell ref="D53:D56"/>
    <mergeCell ref="D57:D59"/>
    <mergeCell ref="C60:C66"/>
    <mergeCell ref="D60:D63"/>
    <mergeCell ref="D64:D66"/>
    <mergeCell ref="D34:D36"/>
    <mergeCell ref="C37:C43"/>
    <mergeCell ref="D37:D40"/>
    <mergeCell ref="D136:D139"/>
    <mergeCell ref="D140:D142"/>
    <mergeCell ref="C183:C189"/>
    <mergeCell ref="D183:D186"/>
    <mergeCell ref="D187:D189"/>
    <mergeCell ref="D68:D71"/>
    <mergeCell ref="D72:D74"/>
    <mergeCell ref="B75:B127"/>
    <mergeCell ref="C75:C81"/>
    <mergeCell ref="D75:D78"/>
    <mergeCell ref="D79:D81"/>
    <mergeCell ref="C83:C89"/>
    <mergeCell ref="D83:D86"/>
    <mergeCell ref="D87:D89"/>
    <mergeCell ref="C106:C112"/>
    <mergeCell ref="D106:D109"/>
    <mergeCell ref="D110:D112"/>
    <mergeCell ref="C114:C120"/>
    <mergeCell ref="D114:D117"/>
    <mergeCell ref="D118:D120"/>
    <mergeCell ref="C91:C97"/>
    <mergeCell ref="D91:D94"/>
    <mergeCell ref="D95:D97"/>
    <mergeCell ref="C98:C104"/>
    <mergeCell ref="B191:B197"/>
    <mergeCell ref="D191:D194"/>
    <mergeCell ref="D195:D197"/>
    <mergeCell ref="C160:C166"/>
    <mergeCell ref="D160:D163"/>
    <mergeCell ref="D164:D166"/>
    <mergeCell ref="B167:B190"/>
    <mergeCell ref="C167:C173"/>
    <mergeCell ref="D167:D170"/>
    <mergeCell ref="D171:D173"/>
    <mergeCell ref="C175:C181"/>
    <mergeCell ref="D175:D178"/>
    <mergeCell ref="D179:D181"/>
    <mergeCell ref="B128:B166"/>
    <mergeCell ref="C144:C150"/>
    <mergeCell ref="D144:D147"/>
    <mergeCell ref="D148:D150"/>
    <mergeCell ref="C152:C158"/>
    <mergeCell ref="D152:D155"/>
    <mergeCell ref="D156:D158"/>
    <mergeCell ref="C128:C134"/>
    <mergeCell ref="D128:D131"/>
    <mergeCell ref="D132:D134"/>
    <mergeCell ref="C136:C142"/>
    <mergeCell ref="B237:C243"/>
    <mergeCell ref="D237:D240"/>
    <mergeCell ref="D241:D243"/>
    <mergeCell ref="B244:C250"/>
    <mergeCell ref="D244:D247"/>
    <mergeCell ref="D248:D250"/>
    <mergeCell ref="C223:C229"/>
    <mergeCell ref="D223:D226"/>
    <mergeCell ref="D227:D229"/>
    <mergeCell ref="B230:C236"/>
    <mergeCell ref="D230:D233"/>
    <mergeCell ref="D234:D236"/>
    <mergeCell ref="B199:B229"/>
    <mergeCell ref="C199:C205"/>
    <mergeCell ref="D199:D202"/>
    <mergeCell ref="D203:D205"/>
    <mergeCell ref="C207:C213"/>
    <mergeCell ref="D207:D210"/>
    <mergeCell ref="D211:D213"/>
    <mergeCell ref="C215:C221"/>
    <mergeCell ref="D215:D218"/>
    <mergeCell ref="D219:D221"/>
  </mergeCells>
  <phoneticPr fontId="1"/>
  <printOptions horizontalCentered="1"/>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15771-AC7F-48C5-9FBC-0A2E9C2D535D}">
  <sheetPr>
    <tabColor rgb="FFFF0000"/>
  </sheetPr>
  <dimension ref="A1:MO49"/>
  <sheetViews>
    <sheetView tabSelected="1" zoomScaleNormal="100" workbookViewId="0">
      <pane xSplit="1" topLeftCell="B1" activePane="topRight" state="frozen"/>
      <selection pane="topRight" activeCell="E16" sqref="E16"/>
    </sheetView>
  </sheetViews>
  <sheetFormatPr defaultColWidth="9" defaultRowHeight="18.75" customHeight="1" outlineLevelCol="1"/>
  <cols>
    <col min="1" max="1" width="12.84375" style="24" customWidth="1"/>
    <col min="2" max="3" width="9" style="24"/>
    <col min="4" max="4" width="4.84375" style="25" customWidth="1"/>
    <col min="5" max="5" width="6.23046875" style="24" bestFit="1" customWidth="1"/>
    <col min="6" max="6" width="14.23046875" style="24" bestFit="1" customWidth="1"/>
    <col min="7" max="7" width="18.4609375" style="25" bestFit="1" customWidth="1"/>
    <col min="8" max="9" width="14" style="25" customWidth="1"/>
    <col min="10" max="11" width="9.765625" style="25" customWidth="1"/>
    <col min="12" max="12" width="19" style="25" bestFit="1" customWidth="1"/>
    <col min="13" max="13" width="15.84375" style="25" customWidth="1"/>
    <col min="14" max="14" width="11.84375" style="25" customWidth="1"/>
    <col min="15" max="15" width="10.84375" style="25" customWidth="1"/>
    <col min="16" max="16" width="28" style="25" customWidth="1"/>
    <col min="17" max="17" width="9.84375" style="24" bestFit="1" customWidth="1"/>
    <col min="18" max="18" width="16.07421875" style="25" customWidth="1"/>
    <col min="19" max="19" width="6.84375" style="24" customWidth="1"/>
    <col min="20" max="20" width="7.3046875" style="24" customWidth="1"/>
    <col min="21" max="21" width="28" style="25" bestFit="1" customWidth="1"/>
    <col min="22" max="22" width="16.69140625" style="25" bestFit="1" customWidth="1"/>
    <col min="23" max="23" width="7.3046875" style="25" customWidth="1" outlineLevel="1"/>
    <col min="24" max="24" width="6.84375" style="25" customWidth="1" outlineLevel="1"/>
    <col min="25" max="25" width="4.4609375" style="26" customWidth="1" outlineLevel="1"/>
    <col min="26" max="26" width="7.84375" style="25" customWidth="1" outlineLevel="1"/>
    <col min="27" max="30" width="13.3046875" style="25" customWidth="1" outlineLevel="1"/>
    <col min="31" max="31" width="3.23046875" style="25" bestFit="1" customWidth="1"/>
    <col min="32" max="32" width="7.3046875" style="25" customWidth="1" outlineLevel="1"/>
    <col min="33" max="33" width="4.4609375" style="25" customWidth="1" outlineLevel="1"/>
    <col min="34" max="34" width="7.84375" style="25" customWidth="1" outlineLevel="1"/>
    <col min="35" max="38" width="13.3046875" style="25" customWidth="1" outlineLevel="1"/>
    <col min="39" max="39" width="3.07421875" style="25" customWidth="1"/>
    <col min="40" max="40" width="7.3046875" style="25" customWidth="1" outlineLevel="1"/>
    <col min="41" max="41" width="4.4609375" style="25" customWidth="1" outlineLevel="1"/>
    <col min="42" max="42" width="7.84375" style="25" customWidth="1" outlineLevel="1"/>
    <col min="43" max="46" width="13.3046875" style="25" customWidth="1" outlineLevel="1"/>
    <col min="47" max="47" width="3.07421875" style="25" customWidth="1"/>
    <col min="48" max="48" width="7.3046875" style="25" customWidth="1" outlineLevel="1"/>
    <col min="49" max="49" width="6.84375" style="25" customWidth="1" outlineLevel="1"/>
    <col min="50" max="50" width="4.4609375" style="25" customWidth="1" outlineLevel="1"/>
    <col min="51" max="51" width="7.84375" style="25" customWidth="1" outlineLevel="1"/>
    <col min="52" max="55" width="13.3046875" style="25" customWidth="1" outlineLevel="1"/>
    <col min="56" max="56" width="3.07421875" style="25" customWidth="1"/>
    <col min="57" max="57" width="7.3046875" style="25" customWidth="1" outlineLevel="1"/>
    <col min="58" max="58" width="4.4609375" style="25" customWidth="1" outlineLevel="1"/>
    <col min="59" max="59" width="7.84375" style="25" customWidth="1" outlineLevel="1"/>
    <col min="60" max="63" width="13.3046875" style="25" customWidth="1" outlineLevel="1"/>
    <col min="64" max="64" width="3.07421875" style="25" customWidth="1"/>
    <col min="65" max="65" width="7.3046875" style="25" customWidth="1" outlineLevel="1"/>
    <col min="66" max="66" width="4.4609375" style="25" customWidth="1" outlineLevel="1"/>
    <col min="67" max="67" width="7.84375" style="25" customWidth="1" outlineLevel="1"/>
    <col min="68" max="71" width="13.3046875" style="25" customWidth="1" outlineLevel="1"/>
    <col min="72" max="72" width="3.07421875" style="25" customWidth="1"/>
    <col min="73" max="73" width="7.3046875" style="25" customWidth="1" outlineLevel="1"/>
    <col min="74" max="74" width="4.4609375" style="25" customWidth="1" outlineLevel="1"/>
    <col min="75" max="75" width="7.84375" style="25" customWidth="1" outlineLevel="1"/>
    <col min="76" max="79" width="13.3046875" style="25" customWidth="1" outlineLevel="1"/>
    <col min="80" max="80" width="3.07421875" style="25" customWidth="1"/>
    <col min="81" max="81" width="7.3046875" style="25" customWidth="1" outlineLevel="1"/>
    <col min="82" max="82" width="4.4609375" style="25" customWidth="1" outlineLevel="1"/>
    <col min="83" max="83" width="7.84375" style="25" customWidth="1" outlineLevel="1"/>
    <col min="84" max="87" width="13.3046875" style="25" customWidth="1" outlineLevel="1"/>
    <col min="88" max="88" width="3.07421875" style="25" customWidth="1"/>
    <col min="89" max="89" width="7.3046875" style="25" customWidth="1" outlineLevel="1"/>
    <col min="90" max="90" width="6.84375" style="25" customWidth="1" outlineLevel="1"/>
    <col min="91" max="91" width="4.4609375" style="26" customWidth="1" outlineLevel="1"/>
    <col min="92" max="92" width="7.84375" style="25" customWidth="1" outlineLevel="1"/>
    <col min="93" max="96" width="13.3046875" style="25" customWidth="1" outlineLevel="1"/>
    <col min="97" max="97" width="3.23046875" style="25" bestFit="1" customWidth="1"/>
    <col min="98" max="98" width="7.3046875" style="25" customWidth="1" outlineLevel="1"/>
    <col min="99" max="99" width="4.4609375" style="25" customWidth="1" outlineLevel="1"/>
    <col min="100" max="100" width="7.84375" style="25" customWidth="1" outlineLevel="1"/>
    <col min="101" max="104" width="13.3046875" style="25" customWidth="1" outlineLevel="1"/>
    <col min="105" max="105" width="3.07421875" style="25" customWidth="1"/>
    <col min="106" max="106" width="7.3046875" style="25" customWidth="1" outlineLevel="1"/>
    <col min="107" max="107" width="4.4609375" style="25" customWidth="1" outlineLevel="1"/>
    <col min="108" max="108" width="7.84375" style="25" customWidth="1" outlineLevel="1"/>
    <col min="109" max="112" width="13.3046875" style="25" customWidth="1" outlineLevel="1"/>
    <col min="113" max="113" width="3.07421875" style="25" customWidth="1"/>
    <col min="114" max="114" width="7.3046875" style="25" customWidth="1" outlineLevel="1"/>
    <col min="115" max="115" width="6.84375" style="25" customWidth="1" outlineLevel="1"/>
    <col min="116" max="116" width="4.4609375" style="25" customWidth="1" outlineLevel="1"/>
    <col min="117" max="117" width="7.84375" style="25" customWidth="1" outlineLevel="1"/>
    <col min="118" max="121" width="13.3046875" style="25" customWidth="1" outlineLevel="1"/>
    <col min="122" max="122" width="3.07421875" style="25" customWidth="1"/>
    <col min="123" max="123" width="7.3046875" style="25" customWidth="1" outlineLevel="1"/>
    <col min="124" max="124" width="4.4609375" style="25" customWidth="1" outlineLevel="1"/>
    <col min="125" max="125" width="7.84375" style="25" customWidth="1" outlineLevel="1"/>
    <col min="126" max="129" width="13.3046875" style="25" customWidth="1" outlineLevel="1"/>
    <col min="130" max="130" width="3.07421875" style="25" customWidth="1"/>
    <col min="131" max="131" width="7.3046875" style="25" customWidth="1" outlineLevel="1"/>
    <col min="132" max="132" width="4.4609375" style="25" customWidth="1" outlineLevel="1"/>
    <col min="133" max="133" width="7.84375" style="25" customWidth="1" outlineLevel="1"/>
    <col min="134" max="137" width="13.3046875" style="25" customWidth="1" outlineLevel="1"/>
    <col min="138" max="138" width="3.07421875" style="25" customWidth="1"/>
    <col min="139" max="139" width="7.3046875" style="25" customWidth="1" outlineLevel="1"/>
    <col min="140" max="140" width="4.4609375" style="25" customWidth="1" outlineLevel="1"/>
    <col min="141" max="141" width="7.84375" style="25" customWidth="1" outlineLevel="1"/>
    <col min="142" max="145" width="13.3046875" style="25" customWidth="1" outlineLevel="1"/>
    <col min="146" max="146" width="3.07421875" style="25" customWidth="1"/>
    <col min="147" max="147" width="7.3046875" style="25" customWidth="1" outlineLevel="1"/>
    <col min="148" max="148" width="4.4609375" style="25" customWidth="1" outlineLevel="1"/>
    <col min="149" max="149" width="7.84375" style="25" customWidth="1" outlineLevel="1"/>
    <col min="150" max="153" width="13.3046875" style="25" customWidth="1" outlineLevel="1"/>
    <col min="154" max="154" width="4.07421875" style="25" bestFit="1" customWidth="1"/>
    <col min="155" max="155" width="7.3046875" style="25" customWidth="1" outlineLevel="1"/>
    <col min="156" max="156" width="4.4609375" style="25" customWidth="1" outlineLevel="1"/>
    <col min="157" max="157" width="7.84375" style="25" customWidth="1" outlineLevel="1"/>
    <col min="158" max="161" width="13.3046875" style="25" customWidth="1" outlineLevel="1"/>
    <col min="162" max="162" width="4.07421875" style="25" bestFit="1" customWidth="1"/>
    <col min="163" max="163" width="7.3046875" style="25" customWidth="1" outlineLevel="1"/>
    <col min="164" max="164" width="4.4609375" style="25" customWidth="1" outlineLevel="1"/>
    <col min="165" max="165" width="7.84375" style="25" customWidth="1" outlineLevel="1"/>
    <col min="166" max="169" width="13.3046875" style="25" customWidth="1" outlineLevel="1"/>
    <col min="170" max="170" width="4.07421875" style="25" bestFit="1" customWidth="1"/>
    <col min="171" max="171" width="7.3046875" style="25" customWidth="1" outlineLevel="1"/>
    <col min="172" max="172" width="4.4609375" style="25" customWidth="1" outlineLevel="1"/>
    <col min="173" max="173" width="7.84375" style="25" customWidth="1" outlineLevel="1"/>
    <col min="174" max="177" width="13.3046875" style="25" customWidth="1" outlineLevel="1"/>
    <col min="178" max="178" width="4.07421875" style="25" bestFit="1" customWidth="1"/>
    <col min="179" max="179" width="4.4609375" style="25" customWidth="1" outlineLevel="1"/>
    <col min="180" max="180" width="7.84375" style="25" customWidth="1" outlineLevel="1"/>
    <col min="181" max="184" width="13.3046875" style="25" customWidth="1" outlineLevel="1"/>
    <col min="185" max="185" width="4.07421875" style="25" bestFit="1" customWidth="1"/>
    <col min="186" max="186" width="7.3046875" style="25" customWidth="1" outlineLevel="1"/>
    <col min="187" max="187" width="6.69140625" style="25" customWidth="1" outlineLevel="1"/>
    <col min="188" max="188" width="4.4609375" style="25" customWidth="1" outlineLevel="1"/>
    <col min="189" max="189" width="7.84375" style="25" customWidth="1" outlineLevel="1"/>
    <col min="190" max="193" width="13.3046875" style="25" customWidth="1" outlineLevel="1"/>
    <col min="194" max="194" width="4.07421875" style="25" bestFit="1" customWidth="1"/>
    <col min="195" max="195" width="7.3046875" style="25" customWidth="1" outlineLevel="1"/>
    <col min="196" max="196" width="4.4609375" style="25" customWidth="1" outlineLevel="1"/>
    <col min="197" max="197" width="7.84375" style="25" customWidth="1" outlineLevel="1"/>
    <col min="198" max="201" width="13.3046875" style="25" customWidth="1" outlineLevel="1"/>
    <col min="202" max="202" width="4.07421875" style="25" bestFit="1" customWidth="1"/>
    <col min="203" max="203" width="7.3046875" style="25" customWidth="1" outlineLevel="1"/>
    <col min="204" max="204" width="4.4609375" style="25" customWidth="1" outlineLevel="1"/>
    <col min="205" max="205" width="7.84375" style="25" customWidth="1" outlineLevel="1"/>
    <col min="206" max="209" width="13.3046875" style="25" customWidth="1" outlineLevel="1"/>
    <col min="210" max="210" width="4.07421875" style="25" bestFit="1" customWidth="1"/>
    <col min="211" max="211" width="13.07421875" style="25" customWidth="1" outlineLevel="1"/>
    <col min="212" max="212" width="4.4609375" style="25" customWidth="1" outlineLevel="1"/>
    <col min="213" max="213" width="7.84375" style="25" customWidth="1" outlineLevel="1"/>
    <col min="214" max="217" width="13.3046875" style="25" customWidth="1" outlineLevel="1"/>
    <col min="218" max="218" width="4.07421875" style="25" bestFit="1" customWidth="1"/>
    <col min="219" max="219" width="7.3046875" style="25" customWidth="1" outlineLevel="1"/>
    <col min="220" max="220" width="4.4609375" style="25" customWidth="1" outlineLevel="1"/>
    <col min="221" max="221" width="7.84375" style="25" customWidth="1" outlineLevel="1"/>
    <col min="222" max="225" width="13.3046875" style="25" customWidth="1" outlineLevel="1"/>
    <col min="226" max="226" width="4.07421875" style="25" bestFit="1" customWidth="1"/>
    <col min="227" max="227" width="7.3046875" style="25" customWidth="1" outlineLevel="1"/>
    <col min="228" max="228" width="4.4609375" style="25" customWidth="1" outlineLevel="1"/>
    <col min="229" max="229" width="7.84375" style="25" customWidth="1" outlineLevel="1"/>
    <col min="230" max="233" width="13.3046875" style="25" customWidth="1" outlineLevel="1"/>
    <col min="234" max="234" width="4.07421875" style="25" bestFit="1" customWidth="1"/>
    <col min="235" max="235" width="7.3046875" style="25" customWidth="1" outlineLevel="1"/>
    <col min="236" max="236" width="4.4609375" style="25" customWidth="1" outlineLevel="1"/>
    <col min="237" max="237" width="7.84375" style="25" customWidth="1" outlineLevel="1"/>
    <col min="238" max="241" width="13.3046875" style="25" customWidth="1" outlineLevel="1"/>
    <col min="242" max="242" width="4.07421875" style="25" bestFit="1" customWidth="1"/>
    <col min="243" max="243" width="4.4609375" style="25" customWidth="1" outlineLevel="1"/>
    <col min="244" max="244" width="6.69140625" style="25" customWidth="1" outlineLevel="1"/>
    <col min="245" max="248" width="13.3046875" style="25" customWidth="1" outlineLevel="1"/>
    <col min="249" max="249" width="4.07421875" style="25" bestFit="1" customWidth="1"/>
    <col min="250" max="250" width="4.3046875" style="25" customWidth="1"/>
    <col min="251" max="251" width="7.3046875" style="25" customWidth="1"/>
    <col min="252" max="255" width="13.3046875" style="25" customWidth="1"/>
    <col min="256" max="256" width="6.84375" style="25" customWidth="1"/>
    <col min="257" max="257" width="4.4609375" style="25" customWidth="1"/>
    <col min="258" max="258" width="7.84375" style="25" customWidth="1"/>
    <col min="259" max="266" width="13.3046875" style="25" customWidth="1"/>
    <col min="267" max="268" width="13.3046875" style="25" customWidth="1" outlineLevel="1"/>
    <col min="269" max="269" width="4.07421875" style="25" bestFit="1" customWidth="1"/>
    <col min="270" max="271" width="13.3046875" style="25" customWidth="1" outlineLevel="1"/>
    <col min="272" max="272" width="4.07421875" style="25" bestFit="1" customWidth="1"/>
    <col min="273" max="274" width="13.3046875" style="25" customWidth="1" outlineLevel="1"/>
    <col min="275" max="275" width="4.07421875" style="25" bestFit="1" customWidth="1"/>
    <col min="276" max="277" width="13.3046875" style="25" customWidth="1" outlineLevel="1"/>
    <col min="278" max="278" width="4.07421875" style="25" bestFit="1" customWidth="1"/>
    <col min="279" max="280" width="13.3046875" style="25" customWidth="1" outlineLevel="1"/>
    <col min="281" max="281" width="4.07421875" style="25" bestFit="1" customWidth="1"/>
    <col min="282" max="283" width="13.3046875" style="25" customWidth="1" outlineLevel="1"/>
    <col min="284" max="284" width="4.07421875" style="25" bestFit="1" customWidth="1"/>
    <col min="285" max="286" width="13.3046875" style="25" customWidth="1" outlineLevel="1"/>
    <col min="287" max="287" width="4.07421875" style="25" bestFit="1" customWidth="1"/>
    <col min="288" max="289" width="13.3046875" style="25" customWidth="1" outlineLevel="1"/>
    <col min="290" max="290" width="4.07421875" style="25" bestFit="1" customWidth="1"/>
    <col min="291" max="292" width="13.3046875" style="25" customWidth="1" outlineLevel="1"/>
    <col min="293" max="293" width="4.07421875" style="25" bestFit="1" customWidth="1"/>
    <col min="294" max="295" width="13.3046875" style="25" customWidth="1" outlineLevel="1"/>
    <col min="296" max="296" width="4.07421875" style="25" bestFit="1" customWidth="1"/>
    <col min="297" max="298" width="13.3046875" style="25" customWidth="1" outlineLevel="1"/>
    <col min="299" max="299" width="4.07421875" style="25" bestFit="1" customWidth="1"/>
    <col min="300" max="301" width="13.3046875" style="25" customWidth="1" outlineLevel="1"/>
    <col min="302" max="302" width="4.07421875" style="25" bestFit="1" customWidth="1"/>
    <col min="303" max="304" width="13.3046875" style="25" customWidth="1" outlineLevel="1"/>
    <col min="305" max="305" width="4.07421875" style="25" bestFit="1" customWidth="1"/>
    <col min="306" max="307" width="13.3046875" style="25" customWidth="1" outlineLevel="1"/>
    <col min="308" max="308" width="4.07421875" style="25" bestFit="1" customWidth="1"/>
    <col min="309" max="310" width="13.3046875" style="25" customWidth="1" outlineLevel="1"/>
    <col min="311" max="311" width="4.07421875" style="25" bestFit="1" customWidth="1"/>
    <col min="312" max="313" width="13.3046875" style="25" customWidth="1" outlineLevel="1"/>
    <col min="314" max="314" width="4.07421875" style="25" bestFit="1" customWidth="1"/>
    <col min="315" max="316" width="13.3046875" style="25" customWidth="1" outlineLevel="1"/>
    <col min="317" max="317" width="4.07421875" style="25" bestFit="1" customWidth="1"/>
    <col min="318" max="319" width="13.3046875" style="25" customWidth="1" outlineLevel="1"/>
    <col min="320" max="320" width="4.07421875" style="25" bestFit="1" customWidth="1"/>
    <col min="321" max="322" width="13.3046875" style="25" customWidth="1" outlineLevel="1"/>
    <col min="323" max="323" width="4.07421875" style="25" bestFit="1" customWidth="1"/>
    <col min="324" max="327" width="13.3046875" style="25" customWidth="1"/>
    <col min="328" max="328" width="13.69140625" style="24" bestFit="1" customWidth="1"/>
    <col min="329" max="329" width="34.07421875" style="24" customWidth="1"/>
    <col min="330" max="330" width="14.23046875" style="24" bestFit="1" customWidth="1"/>
    <col min="331" max="331" width="15.23046875" style="450" bestFit="1" customWidth="1"/>
    <col min="332" max="332" width="5.3046875" style="451" bestFit="1" customWidth="1"/>
    <col min="333" max="333" width="7.07421875" style="451" bestFit="1" customWidth="1"/>
    <col min="334" max="334" width="24" style="451" bestFit="1" customWidth="1"/>
    <col min="335" max="335" width="16.4609375" style="450" bestFit="1" customWidth="1"/>
    <col min="336" max="336" width="16.4609375" style="451" bestFit="1" customWidth="1"/>
    <col min="337" max="337" width="12.3046875" style="451" bestFit="1" customWidth="1"/>
    <col min="338" max="338" width="12" style="451" bestFit="1" customWidth="1"/>
    <col min="339" max="339" width="18.07421875" style="451" bestFit="1" customWidth="1"/>
    <col min="340" max="340" width="6.4609375" style="452" bestFit="1" customWidth="1"/>
    <col min="341" max="341" width="14.23046875" style="450" bestFit="1" customWidth="1"/>
    <col min="342" max="342" width="6.4609375" style="452" bestFit="1" customWidth="1"/>
    <col min="343" max="343" width="16.4609375" style="453" bestFit="1" customWidth="1"/>
    <col min="344" max="344" width="7.69140625" style="453" bestFit="1" customWidth="1"/>
    <col min="345" max="346" width="4.07421875" style="453" bestFit="1" customWidth="1"/>
    <col min="347" max="347" width="16.4609375" style="453" bestFit="1" customWidth="1"/>
    <col min="348" max="348" width="7.69140625" style="454" bestFit="1" customWidth="1"/>
    <col min="349" max="350" width="4.07421875" style="454" bestFit="1" customWidth="1"/>
    <col min="351" max="351" width="14.07421875" style="454" bestFit="1" customWidth="1"/>
    <col min="352" max="352" width="8.69140625" style="455" bestFit="1" customWidth="1"/>
    <col min="353" max="353" width="12.3046875" style="455" bestFit="1" customWidth="1"/>
    <col min="354" max="16384" width="9" style="25"/>
  </cols>
  <sheetData>
    <row r="1" spans="1:353" ht="18.75" customHeight="1">
      <c r="C1" s="25"/>
      <c r="E1" s="25"/>
      <c r="I1" s="300" t="s">
        <v>102</v>
      </c>
      <c r="J1" s="299"/>
      <c r="K1" s="299"/>
      <c r="L1" s="299"/>
      <c r="M1" s="299"/>
      <c r="N1" s="299"/>
      <c r="O1" s="299"/>
      <c r="P1" s="298"/>
      <c r="Q1" s="298"/>
      <c r="R1" s="298"/>
      <c r="S1" s="299"/>
      <c r="T1" s="25"/>
      <c r="Y1" s="25"/>
      <c r="CM1" s="25"/>
      <c r="ER1" s="27"/>
      <c r="ES1" s="27"/>
      <c r="EZ1" s="27"/>
      <c r="FA1" s="27"/>
      <c r="FH1" s="27"/>
      <c r="FI1" s="27"/>
      <c r="FP1" s="27"/>
      <c r="FQ1" s="27"/>
      <c r="FW1" s="27"/>
      <c r="FX1" s="27"/>
      <c r="GF1" s="27"/>
      <c r="GG1" s="27"/>
      <c r="GH1" s="27"/>
      <c r="GN1" s="27"/>
      <c r="GO1" s="27"/>
      <c r="GP1" s="27"/>
      <c r="GV1" s="27"/>
      <c r="GW1" s="27"/>
      <c r="GX1" s="27"/>
      <c r="HD1" s="27"/>
      <c r="HE1" s="27"/>
      <c r="HL1" s="27"/>
      <c r="HM1" s="27"/>
      <c r="HT1" s="27"/>
      <c r="HU1" s="27"/>
      <c r="IB1" s="27"/>
      <c r="IC1" s="27"/>
      <c r="II1" s="27"/>
      <c r="IJ1" s="27"/>
      <c r="IP1" s="27"/>
      <c r="IQ1" s="27"/>
      <c r="IW1" s="27"/>
      <c r="IX1" s="27"/>
    </row>
    <row r="2" spans="1:353" ht="18.75" customHeight="1">
      <c r="C2" s="25"/>
      <c r="E2" s="25"/>
      <c r="I2" s="816" t="s">
        <v>103</v>
      </c>
      <c r="J2" s="816"/>
      <c r="K2" s="816"/>
      <c r="L2" s="816"/>
      <c r="M2" s="816"/>
      <c r="N2" s="816"/>
      <c r="O2" s="816"/>
      <c r="P2" s="816"/>
      <c r="Q2" s="816"/>
      <c r="R2" s="816"/>
      <c r="S2" s="816"/>
      <c r="T2" s="25"/>
      <c r="Y2" s="25"/>
      <c r="CM2" s="25"/>
      <c r="ER2" s="27"/>
      <c r="ES2" s="27"/>
      <c r="EZ2" s="27"/>
      <c r="FA2" s="27"/>
      <c r="FH2" s="27"/>
      <c r="FI2" s="27"/>
      <c r="FP2" s="27"/>
      <c r="FQ2" s="27"/>
      <c r="FW2" s="27"/>
      <c r="FX2" s="27"/>
      <c r="GF2" s="27"/>
      <c r="GG2" s="27"/>
      <c r="GH2" s="27"/>
      <c r="GN2" s="27"/>
      <c r="GO2" s="27"/>
      <c r="GP2" s="27"/>
      <c r="GV2" s="27"/>
      <c r="GW2" s="27"/>
      <c r="GX2" s="27"/>
      <c r="HD2" s="27"/>
      <c r="HE2" s="27"/>
      <c r="HL2" s="27"/>
      <c r="HM2" s="27"/>
      <c r="HT2" s="27"/>
      <c r="HU2" s="27"/>
      <c r="IB2" s="27"/>
      <c r="IC2" s="27"/>
      <c r="II2" s="27"/>
      <c r="IJ2" s="27"/>
      <c r="IP2" s="27"/>
      <c r="IQ2" s="27"/>
      <c r="IW2" s="27"/>
      <c r="IX2" s="27"/>
    </row>
    <row r="3" spans="1:353" ht="18.75" customHeight="1" thickBot="1">
      <c r="I3" s="816" t="s">
        <v>104</v>
      </c>
      <c r="J3" s="816"/>
      <c r="K3" s="816"/>
      <c r="L3" s="816"/>
      <c r="M3" s="816"/>
      <c r="N3" s="816"/>
      <c r="O3" s="816"/>
      <c r="P3" s="816"/>
      <c r="Q3" s="816"/>
      <c r="R3" s="816"/>
      <c r="S3" s="816"/>
      <c r="T3" s="25"/>
      <c r="Y3" s="25"/>
      <c r="CM3" s="25"/>
      <c r="ER3" s="27"/>
      <c r="ES3" s="27"/>
      <c r="EZ3" s="27"/>
      <c r="FA3" s="27"/>
      <c r="FH3" s="27"/>
      <c r="FI3" s="27"/>
      <c r="FP3" s="27"/>
      <c r="FQ3" s="27"/>
      <c r="FW3" s="27"/>
      <c r="FX3" s="27"/>
      <c r="GF3" s="27"/>
      <c r="GG3" s="27"/>
      <c r="GH3" s="27"/>
      <c r="GN3" s="27"/>
      <c r="GO3" s="27"/>
      <c r="GP3" s="27"/>
      <c r="GV3" s="27"/>
      <c r="GW3" s="27"/>
      <c r="GX3" s="27"/>
      <c r="HD3" s="27"/>
      <c r="HE3" s="27"/>
      <c r="HL3" s="27"/>
      <c r="HM3" s="27"/>
      <c r="HT3" s="27"/>
      <c r="HU3" s="27"/>
      <c r="IB3" s="27"/>
      <c r="IC3" s="27"/>
      <c r="II3" s="27"/>
      <c r="IJ3" s="27"/>
      <c r="IP3" s="27"/>
      <c r="IQ3" s="27"/>
      <c r="IW3" s="27"/>
      <c r="IX3" s="27"/>
    </row>
    <row r="4" spans="1:353" ht="18.75" customHeight="1" thickBot="1">
      <c r="I4" s="28" t="s">
        <v>82</v>
      </c>
      <c r="J4" s="28" t="s">
        <v>81</v>
      </c>
      <c r="K4" s="456"/>
      <c r="P4" s="24"/>
      <c r="R4" s="24"/>
      <c r="S4" s="25"/>
      <c r="T4" s="25"/>
      <c r="Y4" s="25"/>
      <c r="CM4" s="25"/>
      <c r="ER4" s="27"/>
      <c r="ES4" s="27"/>
      <c r="EZ4" s="27"/>
      <c r="FA4" s="27"/>
      <c r="FH4" s="27"/>
      <c r="FI4" s="27"/>
      <c r="FP4" s="27"/>
      <c r="FQ4" s="27"/>
      <c r="FW4" s="27"/>
      <c r="FX4" s="27"/>
      <c r="GF4" s="27"/>
      <c r="GG4" s="27"/>
      <c r="GH4" s="27"/>
      <c r="GN4" s="27"/>
      <c r="GO4" s="27"/>
      <c r="GP4" s="27"/>
      <c r="GV4" s="27"/>
      <c r="GW4" s="27"/>
      <c r="GX4" s="27"/>
      <c r="HD4" s="27"/>
      <c r="HE4" s="27"/>
      <c r="HL4" s="27"/>
      <c r="HM4" s="27"/>
      <c r="HT4" s="27"/>
      <c r="HU4" s="27"/>
      <c r="IB4" s="27"/>
      <c r="IC4" s="27"/>
      <c r="II4" s="27"/>
      <c r="IJ4" s="27"/>
      <c r="IP4" s="27"/>
      <c r="IQ4" s="27"/>
      <c r="IW4" s="27"/>
      <c r="IX4" s="27"/>
    </row>
    <row r="5" spans="1:353" ht="18.75" customHeight="1" thickBot="1">
      <c r="C5" s="25"/>
      <c r="E5" s="25"/>
      <c r="I5" s="457"/>
      <c r="J5" s="457"/>
      <c r="K5" s="456"/>
      <c r="P5" s="24"/>
      <c r="R5" s="24"/>
      <c r="S5" s="25"/>
      <c r="T5" s="25"/>
      <c r="Y5" s="25"/>
      <c r="CM5" s="25"/>
    </row>
    <row r="6" spans="1:353" ht="18.75" customHeight="1">
      <c r="D6" s="24"/>
      <c r="I6" s="817" t="s">
        <v>108</v>
      </c>
      <c r="J6" s="818"/>
      <c r="K6" s="819" t="s">
        <v>109</v>
      </c>
      <c r="L6" s="820"/>
      <c r="M6" s="820"/>
      <c r="N6" s="821"/>
      <c r="O6" s="27"/>
      <c r="P6" s="27"/>
      <c r="Q6" s="458"/>
      <c r="R6" s="24"/>
      <c r="S6" s="25"/>
      <c r="T6" s="25"/>
      <c r="Y6" s="25"/>
      <c r="CM6" s="25"/>
    </row>
    <row r="7" spans="1:353" ht="18.75" customHeight="1" thickBot="1">
      <c r="D7" s="24"/>
      <c r="I7" s="822"/>
      <c r="J7" s="823"/>
      <c r="K7" s="824"/>
      <c r="L7" s="825"/>
      <c r="M7" s="825"/>
      <c r="N7" s="826"/>
      <c r="O7" s="27"/>
      <c r="P7" s="27"/>
      <c r="Q7" s="459"/>
      <c r="R7" s="24"/>
      <c r="S7" s="25"/>
      <c r="T7" s="25"/>
      <c r="Y7" s="25"/>
      <c r="CM7" s="25"/>
    </row>
    <row r="8" spans="1:353" s="350" customFormat="1" ht="18.75" customHeight="1" thickBot="1">
      <c r="A8" s="349"/>
      <c r="B8" s="349"/>
      <c r="C8" s="349"/>
      <c r="E8" s="349"/>
      <c r="F8" s="349"/>
      <c r="Q8" s="349"/>
      <c r="S8" s="349"/>
      <c r="T8" s="349"/>
      <c r="Y8" s="351"/>
      <c r="AE8" s="352" t="str">
        <f>IF(Z37&gt;0,"☑", " ")</f>
        <v xml:space="preserve"> </v>
      </c>
      <c r="AF8" s="352"/>
      <c r="AG8" s="352"/>
      <c r="AH8" s="352"/>
      <c r="AI8" s="352"/>
      <c r="AJ8" s="352"/>
      <c r="AK8" s="352"/>
      <c r="AL8" s="352"/>
      <c r="AM8" s="352"/>
      <c r="AN8" s="352"/>
      <c r="AO8" s="352"/>
      <c r="AP8" s="352"/>
      <c r="AQ8" s="352"/>
      <c r="AR8" s="352"/>
      <c r="AS8" s="352"/>
      <c r="AT8" s="352"/>
      <c r="AU8" s="352"/>
      <c r="AV8" s="352"/>
      <c r="AW8" s="352"/>
      <c r="AX8" s="352"/>
      <c r="AY8" s="352"/>
      <c r="AZ8" s="352"/>
      <c r="BA8" s="352"/>
      <c r="BB8" s="352"/>
      <c r="BC8" s="352"/>
      <c r="BD8" s="352"/>
      <c r="BE8" s="352"/>
      <c r="BF8" s="352"/>
      <c r="BG8" s="352"/>
      <c r="BH8" s="352"/>
      <c r="BI8" s="352"/>
      <c r="BJ8" s="352"/>
      <c r="BK8" s="352"/>
      <c r="BL8" s="352"/>
      <c r="BM8" s="352"/>
      <c r="BN8" s="352"/>
      <c r="BO8" s="352"/>
      <c r="BP8" s="352"/>
      <c r="BQ8" s="352"/>
      <c r="BR8" s="352"/>
      <c r="BS8" s="352"/>
      <c r="BT8" s="352"/>
      <c r="BU8" s="352"/>
      <c r="BV8" s="352"/>
      <c r="BW8" s="352"/>
      <c r="BX8" s="352"/>
      <c r="BY8" s="352"/>
      <c r="BZ8" s="352"/>
      <c r="CA8" s="352"/>
      <c r="CB8" s="352"/>
      <c r="CC8" s="352"/>
      <c r="CD8" s="352"/>
      <c r="CE8" s="352"/>
      <c r="CF8" s="352"/>
      <c r="CG8" s="352"/>
      <c r="CH8" s="352"/>
      <c r="CI8" s="352"/>
      <c r="CJ8" s="352"/>
      <c r="CM8" s="351"/>
      <c r="CS8" s="352" t="str">
        <f>IF(CN37&gt;0,"☑", " ")</f>
        <v xml:space="preserve"> </v>
      </c>
      <c r="CT8" s="352"/>
      <c r="CU8" s="352"/>
      <c r="CV8" s="352"/>
      <c r="CW8" s="352"/>
      <c r="CX8" s="352"/>
      <c r="CY8" s="352"/>
      <c r="CZ8" s="352"/>
      <c r="DA8" s="352"/>
      <c r="DB8" s="352"/>
      <c r="DC8" s="352"/>
      <c r="DD8" s="352"/>
      <c r="DE8" s="352"/>
      <c r="DF8" s="352"/>
      <c r="DG8" s="352"/>
      <c r="DH8" s="352"/>
      <c r="DI8" s="352"/>
      <c r="DJ8" s="352"/>
      <c r="DK8" s="352"/>
      <c r="DL8" s="352"/>
      <c r="DM8" s="352"/>
      <c r="DN8" s="352"/>
      <c r="DO8" s="352"/>
      <c r="DP8" s="352"/>
      <c r="DQ8" s="352"/>
      <c r="DR8" s="352"/>
      <c r="DS8" s="352"/>
      <c r="DT8" s="352"/>
      <c r="DU8" s="352"/>
      <c r="DV8" s="352"/>
      <c r="DW8" s="352"/>
      <c r="DX8" s="352"/>
      <c r="DY8" s="352"/>
      <c r="DZ8" s="352"/>
      <c r="EA8" s="352"/>
      <c r="EB8" s="352"/>
      <c r="EC8" s="352"/>
      <c r="ED8" s="352"/>
      <c r="EE8" s="352"/>
      <c r="EF8" s="352"/>
      <c r="EG8" s="352"/>
      <c r="EH8" s="352"/>
      <c r="EI8" s="352"/>
      <c r="EJ8" s="352"/>
      <c r="EK8" s="352"/>
      <c r="EL8" s="352"/>
      <c r="EM8" s="352"/>
      <c r="EN8" s="352"/>
      <c r="EO8" s="352"/>
      <c r="EP8" s="352"/>
      <c r="EX8" s="352" t="str">
        <f>IF(ES37&gt;0,"☑", " ")</f>
        <v xml:space="preserve"> </v>
      </c>
      <c r="FF8" s="352" t="str">
        <f>IF(FA37&gt;0,"☑", " ")</f>
        <v xml:space="preserve"> </v>
      </c>
      <c r="FN8" s="352" t="str">
        <f>IF(FI37&gt;0,"☑", " ")</f>
        <v xml:space="preserve"> </v>
      </c>
      <c r="FV8" s="352" t="str">
        <f>IF(FQ37&gt;0,"☑", " ")</f>
        <v xml:space="preserve"> </v>
      </c>
      <c r="GC8" s="352" t="str">
        <f>IF(FX37&gt;0,"☑", " ")</f>
        <v xml:space="preserve"> </v>
      </c>
      <c r="GL8" s="352" t="str">
        <f>IF(GG37&gt;0,"☑", " ")</f>
        <v xml:space="preserve"> </v>
      </c>
      <c r="GT8" s="352" t="str">
        <f>IF(GO37&gt;0,"☑", " ")</f>
        <v xml:space="preserve"> </v>
      </c>
      <c r="HB8" s="352" t="str">
        <f>IF(GW37&gt;0,"☑", " ")</f>
        <v xml:space="preserve"> </v>
      </c>
      <c r="HJ8" s="352" t="str">
        <f>IF(HE37&gt;0,"☑", " ")</f>
        <v xml:space="preserve"> </v>
      </c>
      <c r="HR8" s="352" t="str">
        <f>IF(HM37&gt;0,"☑", " ")</f>
        <v xml:space="preserve"> </v>
      </c>
      <c r="HZ8" s="352" t="str">
        <f>IF(HU37&gt;0,"☑", " ")</f>
        <v xml:space="preserve"> </v>
      </c>
      <c r="IH8" s="352" t="str">
        <f>IF(IC37&gt;0,"☑", " ")</f>
        <v xml:space="preserve"> </v>
      </c>
      <c r="IO8" s="352" t="str">
        <f>IF(IJ37&gt;0,"☑", " ")</f>
        <v xml:space="preserve"> </v>
      </c>
      <c r="JI8" s="352" t="str">
        <f>IF(JG37&gt;0,"☑", " ")</f>
        <v xml:space="preserve"> </v>
      </c>
      <c r="JL8" s="352" t="str">
        <f>IF(JJ37&gt;0,"☑", " ")</f>
        <v xml:space="preserve"> </v>
      </c>
      <c r="JO8" s="352" t="str">
        <f>IF(JM37&gt;0,"☑", " ")</f>
        <v xml:space="preserve"> </v>
      </c>
      <c r="JR8" s="352" t="str">
        <f>IF(JP37&gt;0,"☑", " ")</f>
        <v xml:space="preserve"> </v>
      </c>
      <c r="JU8" s="352" t="str">
        <f>IF(JS37&gt;0,"☑", " ")</f>
        <v xml:space="preserve"> </v>
      </c>
      <c r="JX8" s="352" t="str">
        <f>IF(JV37&gt;0,"☑", " ")</f>
        <v xml:space="preserve"> </v>
      </c>
      <c r="KA8" s="352" t="str">
        <f>IF(JY37&gt;0,"☑", " ")</f>
        <v xml:space="preserve"> </v>
      </c>
      <c r="KD8" s="352" t="str">
        <f>IF(KB37&gt;0,"☑", " ")</f>
        <v xml:space="preserve"> </v>
      </c>
      <c r="KG8" s="352" t="str">
        <f>IF(KE37&gt;0,"☑", " ")</f>
        <v xml:space="preserve"> </v>
      </c>
      <c r="KJ8" s="352" t="str">
        <f>IF(KH37&gt;0,"☑", " ")</f>
        <v xml:space="preserve"> </v>
      </c>
      <c r="KM8" s="352" t="str">
        <f>IF(KK37&gt;0,"☑", " ")</f>
        <v xml:space="preserve"> </v>
      </c>
      <c r="KP8" s="352" t="str">
        <f>IF(KN37&gt;0,"☑", " ")</f>
        <v xml:space="preserve"> </v>
      </c>
      <c r="KS8" s="352" t="str">
        <f>IF(KQ37&gt;0,"☑", " ")</f>
        <v xml:space="preserve"> </v>
      </c>
      <c r="KV8" s="352" t="str">
        <f>IF(KT37&gt;0,"☑", " ")</f>
        <v xml:space="preserve"> </v>
      </c>
      <c r="KY8" s="352" t="str">
        <f>IF(KW37&gt;0,"☑", " ")</f>
        <v xml:space="preserve"> </v>
      </c>
      <c r="LB8" s="352" t="str">
        <f>IF(KZ37&gt;0,"☑", " ")</f>
        <v xml:space="preserve"> </v>
      </c>
      <c r="LE8" s="352" t="str">
        <f>IF(LC37&gt;0,"☑", " ")</f>
        <v xml:space="preserve"> </v>
      </c>
      <c r="LH8" s="352" t="str">
        <f>IF(LF37&gt;0,"☑", " ")</f>
        <v xml:space="preserve"> </v>
      </c>
      <c r="LK8" s="352" t="str">
        <f>IF(LI37&gt;0,"☑", " ")</f>
        <v xml:space="preserve"> </v>
      </c>
      <c r="LP8" s="349"/>
      <c r="LQ8" s="349"/>
      <c r="LR8" s="349"/>
      <c r="LS8" s="460"/>
      <c r="LT8" s="461"/>
      <c r="LU8" s="461"/>
      <c r="LV8" s="461"/>
      <c r="LW8" s="460"/>
      <c r="LX8" s="461"/>
      <c r="LY8" s="461"/>
      <c r="LZ8" s="461"/>
      <c r="MA8" s="461"/>
      <c r="MB8" s="462"/>
      <c r="MC8" s="460"/>
      <c r="MD8" s="462"/>
      <c r="ME8" s="463"/>
      <c r="MF8" s="463"/>
      <c r="MG8" s="463"/>
      <c r="MH8" s="463"/>
      <c r="MI8" s="463"/>
      <c r="MJ8" s="464"/>
      <c r="MK8" s="464"/>
      <c r="ML8" s="464"/>
      <c r="MM8" s="464"/>
      <c r="MN8" s="465"/>
      <c r="MO8" s="465"/>
    </row>
    <row r="9" spans="1:353" ht="18.75" customHeight="1">
      <c r="A9" s="801" t="s">
        <v>22</v>
      </c>
      <c r="B9" s="802"/>
      <c r="C9" s="807" t="s">
        <v>23</v>
      </c>
      <c r="D9" s="810" t="s">
        <v>24</v>
      </c>
      <c r="E9" s="29"/>
      <c r="F9" s="811" t="s">
        <v>100</v>
      </c>
      <c r="G9" s="813" t="s">
        <v>146</v>
      </c>
      <c r="H9" s="815" t="s">
        <v>65</v>
      </c>
      <c r="I9" s="769" t="s">
        <v>147</v>
      </c>
      <c r="J9" s="769" t="s">
        <v>148</v>
      </c>
      <c r="K9" s="774" t="s">
        <v>148</v>
      </c>
      <c r="L9" s="777" t="s">
        <v>25</v>
      </c>
      <c r="M9" s="778"/>
      <c r="N9" s="777" t="s">
        <v>26</v>
      </c>
      <c r="O9" s="779"/>
      <c r="P9" s="779"/>
      <c r="Q9" s="779"/>
      <c r="R9" s="778"/>
      <c r="S9" s="356"/>
      <c r="T9" s="780"/>
      <c r="U9" s="718" t="s">
        <v>149</v>
      </c>
      <c r="V9" s="721" t="s">
        <v>27</v>
      </c>
      <c r="W9" s="722" t="s">
        <v>150</v>
      </c>
      <c r="X9" s="723"/>
      <c r="Y9" s="723"/>
      <c r="Z9" s="723"/>
      <c r="AA9" s="723"/>
      <c r="AB9" s="723"/>
      <c r="AC9" s="723"/>
      <c r="AD9" s="723"/>
      <c r="AE9" s="723"/>
      <c r="AF9" s="723"/>
      <c r="AG9" s="723"/>
      <c r="AH9" s="723"/>
      <c r="AI9" s="723"/>
      <c r="AJ9" s="723"/>
      <c r="AK9" s="723"/>
      <c r="AL9" s="723"/>
      <c r="AM9" s="723"/>
      <c r="AN9" s="723"/>
      <c r="AO9" s="723"/>
      <c r="AP9" s="723"/>
      <c r="AQ9" s="723"/>
      <c r="AR9" s="723"/>
      <c r="AS9" s="723"/>
      <c r="AT9" s="723"/>
      <c r="AU9" s="723"/>
      <c r="AV9" s="723"/>
      <c r="AW9" s="723"/>
      <c r="AX9" s="723"/>
      <c r="AY9" s="723"/>
      <c r="AZ9" s="723"/>
      <c r="BA9" s="723"/>
      <c r="BB9" s="723"/>
      <c r="BC9" s="723"/>
      <c r="BD9" s="723"/>
      <c r="BE9" s="723"/>
      <c r="BF9" s="723"/>
      <c r="BG9" s="723"/>
      <c r="BH9" s="723"/>
      <c r="BI9" s="723"/>
      <c r="BJ9" s="723"/>
      <c r="BK9" s="723"/>
      <c r="BL9" s="723"/>
      <c r="BM9" s="723"/>
      <c r="BN9" s="723"/>
      <c r="BO9" s="723"/>
      <c r="BP9" s="723"/>
      <c r="BQ9" s="723"/>
      <c r="BR9" s="723"/>
      <c r="BS9" s="723"/>
      <c r="BT9" s="723"/>
      <c r="BU9" s="723"/>
      <c r="BV9" s="723"/>
      <c r="BW9" s="723"/>
      <c r="BX9" s="723"/>
      <c r="BY9" s="723"/>
      <c r="BZ9" s="723"/>
      <c r="CA9" s="723"/>
      <c r="CB9" s="723"/>
      <c r="CC9" s="723"/>
      <c r="CD9" s="723"/>
      <c r="CE9" s="723"/>
      <c r="CF9" s="723"/>
      <c r="CG9" s="723"/>
      <c r="CH9" s="723"/>
      <c r="CI9" s="723"/>
      <c r="CJ9" s="723"/>
      <c r="CK9" s="723"/>
      <c r="CL9" s="723"/>
      <c r="CM9" s="723"/>
      <c r="CN9" s="723"/>
      <c r="CO9" s="723"/>
      <c r="CP9" s="723"/>
      <c r="CQ9" s="723"/>
      <c r="CR9" s="723"/>
      <c r="CS9" s="723"/>
      <c r="CT9" s="723"/>
      <c r="CU9" s="723"/>
      <c r="CV9" s="723"/>
      <c r="CW9" s="723"/>
      <c r="CX9" s="723"/>
      <c r="CY9" s="723"/>
      <c r="CZ9" s="723"/>
      <c r="DA9" s="723"/>
      <c r="DB9" s="723"/>
      <c r="DC9" s="723"/>
      <c r="DD9" s="723"/>
      <c r="DE9" s="723"/>
      <c r="DF9" s="723"/>
      <c r="DG9" s="723"/>
      <c r="DH9" s="723"/>
      <c r="DI9" s="723"/>
      <c r="DJ9" s="723"/>
      <c r="DK9" s="723"/>
      <c r="DL9" s="723"/>
      <c r="DM9" s="723"/>
      <c r="DN9" s="723"/>
      <c r="DO9" s="723"/>
      <c r="DP9" s="723"/>
      <c r="DQ9" s="723"/>
      <c r="DR9" s="723"/>
      <c r="DS9" s="723"/>
      <c r="DT9" s="723"/>
      <c r="DU9" s="723"/>
      <c r="DV9" s="723"/>
      <c r="DW9" s="723"/>
      <c r="DX9" s="723"/>
      <c r="DY9" s="723"/>
      <c r="DZ9" s="723"/>
      <c r="EA9" s="723"/>
      <c r="EB9" s="723"/>
      <c r="EC9" s="723"/>
      <c r="ED9" s="723"/>
      <c r="EE9" s="723"/>
      <c r="EF9" s="723"/>
      <c r="EG9" s="723"/>
      <c r="EH9" s="723"/>
      <c r="EI9" s="723"/>
      <c r="EJ9" s="723"/>
      <c r="EK9" s="723"/>
      <c r="EL9" s="723"/>
      <c r="EM9" s="723"/>
      <c r="EN9" s="723"/>
      <c r="EO9" s="723"/>
      <c r="EP9" s="723"/>
      <c r="EQ9" s="723"/>
      <c r="ER9" s="723"/>
      <c r="ES9" s="723"/>
      <c r="ET9" s="723"/>
      <c r="EU9" s="723"/>
      <c r="EV9" s="723"/>
      <c r="EW9" s="723"/>
      <c r="EX9" s="723"/>
      <c r="EY9" s="723"/>
      <c r="EZ9" s="723"/>
      <c r="FA9" s="723"/>
      <c r="FB9" s="723"/>
      <c r="FC9" s="723"/>
      <c r="FD9" s="723"/>
      <c r="FE9" s="723"/>
      <c r="FF9" s="723"/>
      <c r="FG9" s="723"/>
      <c r="FH9" s="723"/>
      <c r="FI9" s="723"/>
      <c r="FJ9" s="723"/>
      <c r="FK9" s="723"/>
      <c r="FL9" s="723"/>
      <c r="FM9" s="723"/>
      <c r="FN9" s="723"/>
      <c r="FO9" s="723"/>
      <c r="FP9" s="723"/>
      <c r="FQ9" s="723"/>
      <c r="FR9" s="723"/>
      <c r="FS9" s="723"/>
      <c r="FT9" s="723"/>
      <c r="FU9" s="723"/>
      <c r="FV9" s="723"/>
      <c r="FW9" s="723"/>
      <c r="FX9" s="723"/>
      <c r="FY9" s="723"/>
      <c r="FZ9" s="723"/>
      <c r="GA9" s="723"/>
      <c r="GB9" s="723"/>
      <c r="GC9" s="723"/>
      <c r="GD9" s="723"/>
      <c r="GE9" s="723"/>
      <c r="GF9" s="723"/>
      <c r="GG9" s="723"/>
      <c r="GH9" s="723"/>
      <c r="GI9" s="723"/>
      <c r="GJ9" s="723"/>
      <c r="GK9" s="723"/>
      <c r="GL9" s="723"/>
      <c r="GM9" s="723"/>
      <c r="GN9" s="723"/>
      <c r="GO9" s="723"/>
      <c r="GP9" s="723"/>
      <c r="GQ9" s="723"/>
      <c r="GR9" s="723"/>
      <c r="GS9" s="723"/>
      <c r="GT9" s="723"/>
      <c r="GU9" s="723"/>
      <c r="GV9" s="723"/>
      <c r="GW9" s="723"/>
      <c r="GX9" s="723"/>
      <c r="GY9" s="723"/>
      <c r="GZ9" s="723"/>
      <c r="HA9" s="723"/>
      <c r="HB9" s="723"/>
      <c r="HC9" s="723"/>
      <c r="HD9" s="723"/>
      <c r="HE9" s="723"/>
      <c r="HF9" s="723"/>
      <c r="HG9" s="723"/>
      <c r="HH9" s="723"/>
      <c r="HI9" s="723"/>
      <c r="HJ9" s="723"/>
      <c r="HK9" s="723"/>
      <c r="HL9" s="723"/>
      <c r="HM9" s="723"/>
      <c r="HN9" s="723"/>
      <c r="HO9" s="723"/>
      <c r="HP9" s="723"/>
      <c r="HQ9" s="723"/>
      <c r="HR9" s="723"/>
      <c r="HS9" s="723"/>
      <c r="HT9" s="723"/>
      <c r="HU9" s="723"/>
      <c r="HV9" s="723"/>
      <c r="HW9" s="723"/>
      <c r="HX9" s="723"/>
      <c r="HY9" s="723"/>
      <c r="HZ9" s="723"/>
      <c r="IA9" s="723"/>
      <c r="IB9" s="723"/>
      <c r="IC9" s="723"/>
      <c r="ID9" s="723"/>
      <c r="IE9" s="723"/>
      <c r="IF9" s="723"/>
      <c r="IG9" s="723"/>
      <c r="IH9" s="723"/>
      <c r="II9" s="723"/>
      <c r="IJ9" s="723"/>
      <c r="IK9" s="723"/>
      <c r="IL9" s="723"/>
      <c r="IM9" s="723"/>
      <c r="IN9" s="723"/>
      <c r="IO9" s="723"/>
      <c r="IP9" s="723"/>
      <c r="IQ9" s="723"/>
      <c r="IR9" s="723"/>
      <c r="IS9" s="723"/>
      <c r="IT9" s="723"/>
      <c r="IU9" s="724"/>
      <c r="IV9" s="745" t="s">
        <v>151</v>
      </c>
      <c r="IW9" s="746"/>
      <c r="IX9" s="746"/>
      <c r="IY9" s="746"/>
      <c r="IZ9" s="746"/>
      <c r="JA9" s="746"/>
      <c r="JB9" s="747"/>
      <c r="JC9" s="748" t="s">
        <v>28</v>
      </c>
      <c r="JD9" s="749"/>
      <c r="JE9" s="749"/>
      <c r="JF9" s="750"/>
      <c r="JG9" s="466"/>
      <c r="JH9" s="31"/>
      <c r="JI9" s="31"/>
      <c r="JJ9" s="31"/>
      <c r="JK9" s="31"/>
      <c r="JL9" s="31"/>
      <c r="JM9" s="31"/>
      <c r="JN9" s="31"/>
      <c r="JO9" s="31"/>
      <c r="JP9" s="31"/>
      <c r="JQ9" s="31"/>
      <c r="JR9" s="31"/>
      <c r="JS9" s="31"/>
      <c r="JT9" s="31"/>
      <c r="JU9" s="31"/>
      <c r="JV9" s="467" t="s">
        <v>152</v>
      </c>
      <c r="JW9" s="467"/>
      <c r="JX9" s="467"/>
      <c r="JY9" s="467"/>
      <c r="JZ9" s="467"/>
      <c r="KA9" s="468"/>
      <c r="KB9" s="468"/>
      <c r="KC9" s="468"/>
      <c r="KD9" s="468"/>
      <c r="KE9" s="468"/>
      <c r="KF9" s="468"/>
      <c r="KG9" s="468"/>
      <c r="KH9" s="468"/>
      <c r="KI9" s="468"/>
      <c r="KJ9" s="468"/>
      <c r="KK9" s="468"/>
      <c r="KL9" s="468"/>
      <c r="KM9" s="468"/>
      <c r="KN9" s="468"/>
      <c r="KO9" s="468"/>
      <c r="KP9" s="468"/>
      <c r="KQ9" s="468"/>
      <c r="KR9" s="468"/>
      <c r="KS9" s="468"/>
      <c r="KT9" s="468"/>
      <c r="KU9" s="468"/>
      <c r="KV9" s="468"/>
      <c r="KW9" s="468"/>
      <c r="KX9" s="468"/>
      <c r="KY9" s="468"/>
      <c r="KZ9" s="468"/>
      <c r="LA9" s="468"/>
      <c r="LB9" s="468"/>
      <c r="LC9" s="468"/>
      <c r="LD9" s="468"/>
      <c r="LE9" s="468"/>
      <c r="LF9" s="468"/>
      <c r="LG9" s="468"/>
      <c r="LH9" s="468"/>
      <c r="LI9" s="468"/>
      <c r="LJ9" s="468"/>
      <c r="LK9" s="468"/>
      <c r="LL9" s="468"/>
      <c r="LM9" s="468"/>
      <c r="LN9" s="468"/>
      <c r="LO9" s="469"/>
      <c r="LP9" s="748" t="s">
        <v>29</v>
      </c>
      <c r="LQ9" s="757"/>
      <c r="LR9" s="470"/>
    </row>
    <row r="10" spans="1:353" ht="18.75" customHeight="1">
      <c r="A10" s="803"/>
      <c r="B10" s="804"/>
      <c r="C10" s="808"/>
      <c r="D10" s="672"/>
      <c r="E10" s="32"/>
      <c r="F10" s="812"/>
      <c r="G10" s="667"/>
      <c r="H10" s="770"/>
      <c r="I10" s="770"/>
      <c r="J10" s="772"/>
      <c r="K10" s="775"/>
      <c r="L10" s="671" t="s">
        <v>30</v>
      </c>
      <c r="M10" s="782" t="s">
        <v>31</v>
      </c>
      <c r="N10" s="785" t="s">
        <v>30</v>
      </c>
      <c r="O10" s="786"/>
      <c r="P10" s="770" t="s">
        <v>32</v>
      </c>
      <c r="Q10" s="791" t="s">
        <v>153</v>
      </c>
      <c r="R10" s="794" t="s">
        <v>31</v>
      </c>
      <c r="S10" s="358"/>
      <c r="T10" s="781"/>
      <c r="U10" s="719"/>
      <c r="V10" s="656"/>
      <c r="W10" s="796" t="s">
        <v>154</v>
      </c>
      <c r="X10" s="797"/>
      <c r="Y10" s="797"/>
      <c r="Z10" s="797"/>
      <c r="AA10" s="797"/>
      <c r="AB10" s="797"/>
      <c r="AC10" s="797"/>
      <c r="AD10" s="797"/>
      <c r="AE10" s="797"/>
      <c r="AF10" s="797"/>
      <c r="AG10" s="797"/>
      <c r="AH10" s="797"/>
      <c r="AI10" s="797"/>
      <c r="AJ10" s="797"/>
      <c r="AK10" s="797"/>
      <c r="AL10" s="797"/>
      <c r="AM10" s="797"/>
      <c r="AN10" s="797"/>
      <c r="AO10" s="797"/>
      <c r="AP10" s="797"/>
      <c r="AQ10" s="797"/>
      <c r="AR10" s="797"/>
      <c r="AS10" s="797"/>
      <c r="AT10" s="797"/>
      <c r="AU10" s="797"/>
      <c r="AV10" s="797"/>
      <c r="AW10" s="797"/>
      <c r="AX10" s="797"/>
      <c r="AY10" s="797"/>
      <c r="AZ10" s="797"/>
      <c r="BA10" s="797"/>
      <c r="BB10" s="797"/>
      <c r="BC10" s="797"/>
      <c r="BD10" s="797"/>
      <c r="BE10" s="797"/>
      <c r="BF10" s="797"/>
      <c r="BG10" s="797"/>
      <c r="BH10" s="797"/>
      <c r="BI10" s="797"/>
      <c r="BJ10" s="797"/>
      <c r="BK10" s="797"/>
      <c r="BL10" s="797"/>
      <c r="BM10" s="797"/>
      <c r="BN10" s="797"/>
      <c r="BO10" s="797"/>
      <c r="BP10" s="797"/>
      <c r="BQ10" s="797"/>
      <c r="BR10" s="797"/>
      <c r="BS10" s="797"/>
      <c r="BT10" s="797"/>
      <c r="BU10" s="797"/>
      <c r="BV10" s="797"/>
      <c r="BW10" s="797"/>
      <c r="BX10" s="797"/>
      <c r="BY10" s="797"/>
      <c r="BZ10" s="797"/>
      <c r="CA10" s="797"/>
      <c r="CB10" s="797"/>
      <c r="CC10" s="797"/>
      <c r="CD10" s="797"/>
      <c r="CE10" s="797"/>
      <c r="CF10" s="797"/>
      <c r="CG10" s="797"/>
      <c r="CH10" s="797"/>
      <c r="CI10" s="797"/>
      <c r="CJ10" s="798"/>
      <c r="CK10" s="796" t="s">
        <v>155</v>
      </c>
      <c r="CL10" s="797"/>
      <c r="CM10" s="797"/>
      <c r="CN10" s="797"/>
      <c r="CO10" s="797"/>
      <c r="CP10" s="797"/>
      <c r="CQ10" s="797"/>
      <c r="CR10" s="797"/>
      <c r="CS10" s="797"/>
      <c r="CT10" s="797"/>
      <c r="CU10" s="797"/>
      <c r="CV10" s="797"/>
      <c r="CW10" s="797"/>
      <c r="CX10" s="797"/>
      <c r="CY10" s="797"/>
      <c r="CZ10" s="797"/>
      <c r="DA10" s="797"/>
      <c r="DB10" s="797"/>
      <c r="DC10" s="797"/>
      <c r="DD10" s="797"/>
      <c r="DE10" s="797"/>
      <c r="DF10" s="797"/>
      <c r="DG10" s="797"/>
      <c r="DH10" s="797"/>
      <c r="DI10" s="797"/>
      <c r="DJ10" s="797"/>
      <c r="DK10" s="797"/>
      <c r="DL10" s="797"/>
      <c r="DM10" s="797"/>
      <c r="DN10" s="797"/>
      <c r="DO10" s="797"/>
      <c r="DP10" s="797"/>
      <c r="DQ10" s="797"/>
      <c r="DR10" s="797"/>
      <c r="DS10" s="797"/>
      <c r="DT10" s="797"/>
      <c r="DU10" s="797"/>
      <c r="DV10" s="797"/>
      <c r="DW10" s="797"/>
      <c r="DX10" s="797"/>
      <c r="DY10" s="797"/>
      <c r="DZ10" s="797"/>
      <c r="EA10" s="797"/>
      <c r="EB10" s="797"/>
      <c r="EC10" s="797"/>
      <c r="ED10" s="797"/>
      <c r="EE10" s="797"/>
      <c r="EF10" s="797"/>
      <c r="EG10" s="797"/>
      <c r="EH10" s="797"/>
      <c r="EI10" s="797"/>
      <c r="EJ10" s="797"/>
      <c r="EK10" s="797"/>
      <c r="EL10" s="797"/>
      <c r="EM10" s="797"/>
      <c r="EN10" s="797"/>
      <c r="EO10" s="797"/>
      <c r="EP10" s="798"/>
      <c r="EQ10" s="760" t="s">
        <v>156</v>
      </c>
      <c r="ER10" s="761"/>
      <c r="ES10" s="761"/>
      <c r="ET10" s="761"/>
      <c r="EU10" s="761"/>
      <c r="EV10" s="761"/>
      <c r="EW10" s="761"/>
      <c r="EX10" s="761"/>
      <c r="EY10" s="761"/>
      <c r="EZ10" s="761"/>
      <c r="FA10" s="761"/>
      <c r="FB10" s="761"/>
      <c r="FC10" s="761"/>
      <c r="FD10" s="761"/>
      <c r="FE10" s="761"/>
      <c r="FF10" s="761"/>
      <c r="FG10" s="761"/>
      <c r="FH10" s="761"/>
      <c r="FI10" s="761"/>
      <c r="FJ10" s="761"/>
      <c r="FK10" s="761"/>
      <c r="FL10" s="761"/>
      <c r="FM10" s="761"/>
      <c r="FN10" s="761"/>
      <c r="FO10" s="761"/>
      <c r="FP10" s="761"/>
      <c r="FQ10" s="761"/>
      <c r="FR10" s="761"/>
      <c r="FS10" s="761"/>
      <c r="FT10" s="761"/>
      <c r="FU10" s="761"/>
      <c r="FV10" s="761"/>
      <c r="FW10" s="761"/>
      <c r="FX10" s="761"/>
      <c r="FY10" s="761"/>
      <c r="FZ10" s="761"/>
      <c r="GA10" s="761"/>
      <c r="GB10" s="761"/>
      <c r="GC10" s="762"/>
      <c r="GD10" s="735" t="s">
        <v>157</v>
      </c>
      <c r="GE10" s="799"/>
      <c r="GF10" s="799"/>
      <c r="GG10" s="799"/>
      <c r="GH10" s="799"/>
      <c r="GI10" s="799"/>
      <c r="GJ10" s="799"/>
      <c r="GK10" s="799"/>
      <c r="GL10" s="799"/>
      <c r="GM10" s="799"/>
      <c r="GN10" s="799"/>
      <c r="GO10" s="799"/>
      <c r="GP10" s="799"/>
      <c r="GQ10" s="799"/>
      <c r="GR10" s="799"/>
      <c r="GS10" s="799"/>
      <c r="GT10" s="799"/>
      <c r="GU10" s="799"/>
      <c r="GV10" s="799"/>
      <c r="GW10" s="799"/>
      <c r="GX10" s="799"/>
      <c r="GY10" s="799"/>
      <c r="GZ10" s="799"/>
      <c r="HA10" s="799"/>
      <c r="HB10" s="800"/>
      <c r="HC10" s="760" t="s">
        <v>158</v>
      </c>
      <c r="HD10" s="669"/>
      <c r="HE10" s="669"/>
      <c r="HF10" s="669"/>
      <c r="HG10" s="669"/>
      <c r="HH10" s="669"/>
      <c r="HI10" s="669"/>
      <c r="HJ10" s="33"/>
      <c r="HK10" s="760" t="s">
        <v>159</v>
      </c>
      <c r="HL10" s="761"/>
      <c r="HM10" s="761"/>
      <c r="HN10" s="761"/>
      <c r="HO10" s="761"/>
      <c r="HP10" s="761"/>
      <c r="HQ10" s="761"/>
      <c r="HR10" s="761"/>
      <c r="HS10" s="761"/>
      <c r="HT10" s="761"/>
      <c r="HU10" s="761"/>
      <c r="HV10" s="761"/>
      <c r="HW10" s="761"/>
      <c r="HX10" s="761"/>
      <c r="HY10" s="761"/>
      <c r="HZ10" s="761"/>
      <c r="IA10" s="761"/>
      <c r="IB10" s="761"/>
      <c r="IC10" s="761"/>
      <c r="ID10" s="761"/>
      <c r="IE10" s="761"/>
      <c r="IF10" s="761"/>
      <c r="IG10" s="761"/>
      <c r="IH10" s="761"/>
      <c r="II10" s="761"/>
      <c r="IJ10" s="761"/>
      <c r="IK10" s="761"/>
      <c r="IL10" s="761"/>
      <c r="IM10" s="761"/>
      <c r="IN10" s="761"/>
      <c r="IO10" s="762"/>
      <c r="IP10" s="763" t="s">
        <v>160</v>
      </c>
      <c r="IQ10" s="764"/>
      <c r="IR10" s="764"/>
      <c r="IS10" s="764"/>
      <c r="IT10" s="764"/>
      <c r="IU10" s="765"/>
      <c r="IV10" s="763" t="s">
        <v>161</v>
      </c>
      <c r="IW10" s="764"/>
      <c r="IX10" s="764"/>
      <c r="IY10" s="764"/>
      <c r="IZ10" s="764"/>
      <c r="JA10" s="764"/>
      <c r="JB10" s="765"/>
      <c r="JC10" s="751"/>
      <c r="JD10" s="752"/>
      <c r="JE10" s="752"/>
      <c r="JF10" s="753"/>
      <c r="JG10" s="735" t="s">
        <v>162</v>
      </c>
      <c r="JH10" s="674"/>
      <c r="JI10" s="674"/>
      <c r="JJ10" s="674"/>
      <c r="JK10" s="674"/>
      <c r="JL10" s="674"/>
      <c r="JM10" s="674"/>
      <c r="JN10" s="674"/>
      <c r="JO10" s="674"/>
      <c r="JP10" s="674"/>
      <c r="JQ10" s="674"/>
      <c r="JR10" s="674"/>
      <c r="JS10" s="674"/>
      <c r="JT10" s="674"/>
      <c r="JU10" s="675"/>
      <c r="JV10" s="736" t="s">
        <v>163</v>
      </c>
      <c r="JW10" s="737"/>
      <c r="JX10" s="737"/>
      <c r="JY10" s="737"/>
      <c r="JZ10" s="737"/>
      <c r="KA10" s="737"/>
      <c r="KB10" s="737"/>
      <c r="KC10" s="737"/>
      <c r="KD10" s="737"/>
      <c r="KE10" s="737"/>
      <c r="KF10" s="737"/>
      <c r="KG10" s="737"/>
      <c r="KH10" s="738" t="s">
        <v>164</v>
      </c>
      <c r="KI10" s="739"/>
      <c r="KJ10" s="739"/>
      <c r="KK10" s="739"/>
      <c r="KL10" s="739"/>
      <c r="KM10" s="739"/>
      <c r="KN10" s="739"/>
      <c r="KO10" s="739"/>
      <c r="KP10" s="739"/>
      <c r="KQ10" s="739"/>
      <c r="KR10" s="739"/>
      <c r="KS10" s="739"/>
      <c r="KT10" s="740" t="s">
        <v>165</v>
      </c>
      <c r="KU10" s="741"/>
      <c r="KV10" s="741"/>
      <c r="KW10" s="741"/>
      <c r="KX10" s="741"/>
      <c r="KY10" s="742"/>
      <c r="KZ10" s="738" t="s">
        <v>166</v>
      </c>
      <c r="LA10" s="743"/>
      <c r="LB10" s="744"/>
      <c r="LC10" s="738" t="s">
        <v>167</v>
      </c>
      <c r="LD10" s="743"/>
      <c r="LE10" s="743"/>
      <c r="LF10" s="743"/>
      <c r="LG10" s="743"/>
      <c r="LH10" s="743"/>
      <c r="LI10" s="743"/>
      <c r="LJ10" s="743"/>
      <c r="LK10" s="744"/>
      <c r="LL10" s="679" t="s">
        <v>43</v>
      </c>
      <c r="LM10" s="688"/>
      <c r="LN10" s="726" t="s">
        <v>34</v>
      </c>
      <c r="LO10" s="727"/>
      <c r="LP10" s="680"/>
      <c r="LQ10" s="758"/>
      <c r="LR10" s="470"/>
    </row>
    <row r="11" spans="1:353" ht="18.75" customHeight="1">
      <c r="A11" s="803"/>
      <c r="B11" s="804"/>
      <c r="C11" s="808"/>
      <c r="D11" s="672"/>
      <c r="E11" s="32"/>
      <c r="F11" s="812"/>
      <c r="G11" s="667"/>
      <c r="H11" s="770"/>
      <c r="I11" s="770"/>
      <c r="J11" s="772"/>
      <c r="K11" s="775"/>
      <c r="L11" s="672"/>
      <c r="M11" s="783"/>
      <c r="N11" s="787"/>
      <c r="O11" s="788"/>
      <c r="P11" s="770"/>
      <c r="Q11" s="792"/>
      <c r="R11" s="794"/>
      <c r="S11" s="358" t="s">
        <v>35</v>
      </c>
      <c r="T11" s="732" t="s">
        <v>36</v>
      </c>
      <c r="U11" s="719"/>
      <c r="V11" s="656" t="s">
        <v>37</v>
      </c>
      <c r="W11" s="713" t="s">
        <v>168</v>
      </c>
      <c r="X11" s="669"/>
      <c r="Y11" s="669"/>
      <c r="Z11" s="669"/>
      <c r="AA11" s="669"/>
      <c r="AB11" s="669"/>
      <c r="AC11" s="669"/>
      <c r="AD11" s="669"/>
      <c r="AE11" s="692" t="s">
        <v>169</v>
      </c>
      <c r="AF11" s="713" t="s">
        <v>170</v>
      </c>
      <c r="AG11" s="669"/>
      <c r="AH11" s="669"/>
      <c r="AI11" s="669"/>
      <c r="AJ11" s="669"/>
      <c r="AK11" s="669"/>
      <c r="AL11" s="669"/>
      <c r="AM11" s="714" t="s">
        <v>171</v>
      </c>
      <c r="AN11" s="713" t="s">
        <v>172</v>
      </c>
      <c r="AO11" s="669"/>
      <c r="AP11" s="669"/>
      <c r="AQ11" s="669"/>
      <c r="AR11" s="669"/>
      <c r="AS11" s="669"/>
      <c r="AT11" s="669"/>
      <c r="AU11" s="714" t="s">
        <v>173</v>
      </c>
      <c r="AV11" s="713" t="s">
        <v>174</v>
      </c>
      <c r="AW11" s="669"/>
      <c r="AX11" s="669"/>
      <c r="AY11" s="669"/>
      <c r="AZ11" s="669"/>
      <c r="BA11" s="669"/>
      <c r="BB11" s="669"/>
      <c r="BC11" s="669"/>
      <c r="BD11" s="714" t="s">
        <v>175</v>
      </c>
      <c r="BE11" s="713" t="s">
        <v>176</v>
      </c>
      <c r="BF11" s="669"/>
      <c r="BG11" s="669"/>
      <c r="BH11" s="669"/>
      <c r="BI11" s="669"/>
      <c r="BJ11" s="669"/>
      <c r="BK11" s="669"/>
      <c r="BL11" s="714" t="s">
        <v>177</v>
      </c>
      <c r="BM11" s="713" t="s">
        <v>178</v>
      </c>
      <c r="BN11" s="669"/>
      <c r="BO11" s="669"/>
      <c r="BP11" s="669"/>
      <c r="BQ11" s="669"/>
      <c r="BR11" s="669"/>
      <c r="BS11" s="669"/>
      <c r="BT11" s="714" t="s">
        <v>179</v>
      </c>
      <c r="BU11" s="713" t="s">
        <v>180</v>
      </c>
      <c r="BV11" s="669"/>
      <c r="BW11" s="669"/>
      <c r="BX11" s="669"/>
      <c r="BY11" s="669"/>
      <c r="BZ11" s="669"/>
      <c r="CA11" s="669"/>
      <c r="CB11" s="714" t="s">
        <v>181</v>
      </c>
      <c r="CC11" s="713" t="s">
        <v>182</v>
      </c>
      <c r="CD11" s="669"/>
      <c r="CE11" s="669"/>
      <c r="CF11" s="669"/>
      <c r="CG11" s="669"/>
      <c r="CH11" s="669"/>
      <c r="CI11" s="669"/>
      <c r="CJ11" s="714" t="s">
        <v>183</v>
      </c>
      <c r="CK11" s="713" t="s">
        <v>168</v>
      </c>
      <c r="CL11" s="669"/>
      <c r="CM11" s="669"/>
      <c r="CN11" s="669"/>
      <c r="CO11" s="669"/>
      <c r="CP11" s="669"/>
      <c r="CQ11" s="669"/>
      <c r="CR11" s="669"/>
      <c r="CS11" s="692" t="s">
        <v>169</v>
      </c>
      <c r="CT11" s="713" t="s">
        <v>170</v>
      </c>
      <c r="CU11" s="669"/>
      <c r="CV11" s="669"/>
      <c r="CW11" s="669"/>
      <c r="CX11" s="669"/>
      <c r="CY11" s="669"/>
      <c r="CZ11" s="669"/>
      <c r="DA11" s="714" t="s">
        <v>171</v>
      </c>
      <c r="DB11" s="713" t="s">
        <v>172</v>
      </c>
      <c r="DC11" s="669"/>
      <c r="DD11" s="669"/>
      <c r="DE11" s="669"/>
      <c r="DF11" s="669"/>
      <c r="DG11" s="669"/>
      <c r="DH11" s="669"/>
      <c r="DI11" s="714" t="s">
        <v>184</v>
      </c>
      <c r="DJ11" s="713" t="s">
        <v>174</v>
      </c>
      <c r="DK11" s="669"/>
      <c r="DL11" s="669"/>
      <c r="DM11" s="669"/>
      <c r="DN11" s="669"/>
      <c r="DO11" s="669"/>
      <c r="DP11" s="669"/>
      <c r="DQ11" s="669"/>
      <c r="DR11" s="714" t="s">
        <v>175</v>
      </c>
      <c r="DS11" s="713" t="s">
        <v>176</v>
      </c>
      <c r="DT11" s="669"/>
      <c r="DU11" s="669"/>
      <c r="DV11" s="669"/>
      <c r="DW11" s="669"/>
      <c r="DX11" s="669"/>
      <c r="DY11" s="669"/>
      <c r="DZ11" s="714" t="s">
        <v>177</v>
      </c>
      <c r="EA11" s="713" t="s">
        <v>178</v>
      </c>
      <c r="EB11" s="669"/>
      <c r="EC11" s="669"/>
      <c r="ED11" s="669"/>
      <c r="EE11" s="669"/>
      <c r="EF11" s="669"/>
      <c r="EG11" s="669"/>
      <c r="EH11" s="714" t="s">
        <v>185</v>
      </c>
      <c r="EI11" s="713" t="s">
        <v>186</v>
      </c>
      <c r="EJ11" s="669"/>
      <c r="EK11" s="669"/>
      <c r="EL11" s="669"/>
      <c r="EM11" s="669"/>
      <c r="EN11" s="669"/>
      <c r="EO11" s="669"/>
      <c r="EP11" s="714" t="s">
        <v>187</v>
      </c>
      <c r="EQ11" s="706" t="s">
        <v>188</v>
      </c>
      <c r="ER11" s="674"/>
      <c r="ES11" s="674"/>
      <c r="ET11" s="674"/>
      <c r="EU11" s="674"/>
      <c r="EV11" s="674"/>
      <c r="EW11" s="674"/>
      <c r="EX11" s="684" t="s">
        <v>67</v>
      </c>
      <c r="EY11" s="706" t="s">
        <v>189</v>
      </c>
      <c r="EZ11" s="674"/>
      <c r="FA11" s="674"/>
      <c r="FB11" s="674"/>
      <c r="FC11" s="674"/>
      <c r="FD11" s="674"/>
      <c r="FE11" s="674"/>
      <c r="FF11" s="684" t="s">
        <v>68</v>
      </c>
      <c r="FG11" s="706" t="s">
        <v>190</v>
      </c>
      <c r="FH11" s="674"/>
      <c r="FI11" s="674"/>
      <c r="FJ11" s="674"/>
      <c r="FK11" s="674"/>
      <c r="FL11" s="674"/>
      <c r="FM11" s="674"/>
      <c r="FN11" s="684" t="s">
        <v>69</v>
      </c>
      <c r="FO11" s="706" t="s">
        <v>191</v>
      </c>
      <c r="FP11" s="674"/>
      <c r="FQ11" s="674"/>
      <c r="FR11" s="674"/>
      <c r="FS11" s="674"/>
      <c r="FT11" s="674"/>
      <c r="FU11" s="674"/>
      <c r="FV11" s="684" t="s">
        <v>70</v>
      </c>
      <c r="FW11" s="712" t="s">
        <v>33</v>
      </c>
      <c r="FX11" s="674"/>
      <c r="FY11" s="674"/>
      <c r="FZ11" s="674"/>
      <c r="GA11" s="674"/>
      <c r="GB11" s="707"/>
      <c r="GC11" s="684" t="s">
        <v>71</v>
      </c>
      <c r="GD11" s="697" t="s">
        <v>192</v>
      </c>
      <c r="GE11" s="698"/>
      <c r="GF11" s="698"/>
      <c r="GG11" s="698"/>
      <c r="GH11" s="698"/>
      <c r="GI11" s="698"/>
      <c r="GJ11" s="698"/>
      <c r="GK11" s="699"/>
      <c r="GL11" s="692" t="s">
        <v>193</v>
      </c>
      <c r="GM11" s="697" t="s">
        <v>194</v>
      </c>
      <c r="GN11" s="698"/>
      <c r="GO11" s="698"/>
      <c r="GP11" s="698"/>
      <c r="GQ11" s="698"/>
      <c r="GR11" s="698"/>
      <c r="GS11" s="699"/>
      <c r="GT11" s="692" t="s">
        <v>195</v>
      </c>
      <c r="GU11" s="697" t="s">
        <v>196</v>
      </c>
      <c r="GV11" s="698"/>
      <c r="GW11" s="698"/>
      <c r="GX11" s="698"/>
      <c r="GY11" s="698"/>
      <c r="GZ11" s="698"/>
      <c r="HA11" s="699"/>
      <c r="HB11" s="692" t="s">
        <v>195</v>
      </c>
      <c r="HC11" s="754"/>
      <c r="HD11" s="755"/>
      <c r="HE11" s="755"/>
      <c r="HF11" s="755"/>
      <c r="HG11" s="755"/>
      <c r="HH11" s="755"/>
      <c r="HI11" s="755"/>
      <c r="HJ11" s="684" t="s">
        <v>72</v>
      </c>
      <c r="HK11" s="706" t="s">
        <v>197</v>
      </c>
      <c r="HL11" s="674"/>
      <c r="HM11" s="674"/>
      <c r="HN11" s="674"/>
      <c r="HO11" s="674"/>
      <c r="HP11" s="674"/>
      <c r="HQ11" s="707"/>
      <c r="HR11" s="684" t="s">
        <v>73</v>
      </c>
      <c r="HS11" s="708" t="s">
        <v>198</v>
      </c>
      <c r="HT11" s="674"/>
      <c r="HU11" s="674"/>
      <c r="HV11" s="674"/>
      <c r="HW11" s="674"/>
      <c r="HX11" s="674"/>
      <c r="HY11" s="674"/>
      <c r="HZ11" s="684" t="s">
        <v>74</v>
      </c>
      <c r="IA11" s="706" t="s">
        <v>199</v>
      </c>
      <c r="IB11" s="674"/>
      <c r="IC11" s="674"/>
      <c r="ID11" s="674"/>
      <c r="IE11" s="674"/>
      <c r="IF11" s="674"/>
      <c r="IG11" s="674"/>
      <c r="IH11" s="684" t="s">
        <v>75</v>
      </c>
      <c r="II11" s="697" t="s">
        <v>200</v>
      </c>
      <c r="IJ11" s="698"/>
      <c r="IK11" s="698"/>
      <c r="IL11" s="698"/>
      <c r="IM11" s="698"/>
      <c r="IN11" s="699"/>
      <c r="IO11" s="692" t="s">
        <v>201</v>
      </c>
      <c r="IP11" s="766"/>
      <c r="IQ11" s="767"/>
      <c r="IR11" s="767"/>
      <c r="IS11" s="767"/>
      <c r="IT11" s="767"/>
      <c r="IU11" s="768"/>
      <c r="IV11" s="766"/>
      <c r="IW11" s="767"/>
      <c r="IX11" s="767"/>
      <c r="IY11" s="767"/>
      <c r="IZ11" s="767"/>
      <c r="JA11" s="767"/>
      <c r="JB11" s="768"/>
      <c r="JC11" s="754"/>
      <c r="JD11" s="755"/>
      <c r="JE11" s="755"/>
      <c r="JF11" s="756"/>
      <c r="JG11" s="693" t="s">
        <v>202</v>
      </c>
      <c r="JH11" s="687"/>
      <c r="JI11" s="692" t="s">
        <v>203</v>
      </c>
      <c r="JJ11" s="693" t="s">
        <v>204</v>
      </c>
      <c r="JK11" s="687"/>
      <c r="JL11" s="692" t="s">
        <v>205</v>
      </c>
      <c r="JM11" s="693" t="s">
        <v>206</v>
      </c>
      <c r="JN11" s="687"/>
      <c r="JO11" s="692" t="s">
        <v>207</v>
      </c>
      <c r="JP11" s="693" t="s">
        <v>208</v>
      </c>
      <c r="JQ11" s="687"/>
      <c r="JR11" s="692" t="s">
        <v>209</v>
      </c>
      <c r="JS11" s="679" t="s">
        <v>38</v>
      </c>
      <c r="JT11" s="688"/>
      <c r="JU11" s="692" t="s">
        <v>210</v>
      </c>
      <c r="JV11" s="693" t="s">
        <v>202</v>
      </c>
      <c r="JW11" s="687"/>
      <c r="JX11" s="692" t="s">
        <v>203</v>
      </c>
      <c r="JY11" s="693" t="s">
        <v>204</v>
      </c>
      <c r="JZ11" s="687"/>
      <c r="KA11" s="692" t="s">
        <v>205</v>
      </c>
      <c r="KB11" s="693" t="s">
        <v>206</v>
      </c>
      <c r="KC11" s="687"/>
      <c r="KD11" s="692" t="s">
        <v>207</v>
      </c>
      <c r="KE11" s="693" t="s">
        <v>208</v>
      </c>
      <c r="KF11" s="687"/>
      <c r="KG11" s="692" t="s">
        <v>209</v>
      </c>
      <c r="KH11" s="691" t="s">
        <v>211</v>
      </c>
      <c r="KI11" s="688"/>
      <c r="KJ11" s="692" t="s">
        <v>212</v>
      </c>
      <c r="KK11" s="691" t="s">
        <v>213</v>
      </c>
      <c r="KL11" s="688"/>
      <c r="KM11" s="692" t="s">
        <v>214</v>
      </c>
      <c r="KN11" s="693" t="s">
        <v>215</v>
      </c>
      <c r="KO11" s="688"/>
      <c r="KP11" s="692" t="s">
        <v>216</v>
      </c>
      <c r="KQ11" s="691" t="s">
        <v>217</v>
      </c>
      <c r="KR11" s="688"/>
      <c r="KS11" s="692" t="s">
        <v>216</v>
      </c>
      <c r="KT11" s="703" t="s">
        <v>218</v>
      </c>
      <c r="KU11" s="688"/>
      <c r="KV11" s="692" t="s">
        <v>219</v>
      </c>
      <c r="KW11" s="703" t="s">
        <v>220</v>
      </c>
      <c r="KX11" s="688"/>
      <c r="KY11" s="692" t="s">
        <v>221</v>
      </c>
      <c r="KZ11" s="687" t="s">
        <v>39</v>
      </c>
      <c r="LA11" s="688"/>
      <c r="LB11" s="684" t="s">
        <v>76</v>
      </c>
      <c r="LC11" s="679" t="s">
        <v>40</v>
      </c>
      <c r="LD11" s="688"/>
      <c r="LE11" s="684" t="s">
        <v>77</v>
      </c>
      <c r="LF11" s="687" t="s">
        <v>41</v>
      </c>
      <c r="LG11" s="688"/>
      <c r="LH11" s="684" t="s">
        <v>78</v>
      </c>
      <c r="LI11" s="679" t="s">
        <v>42</v>
      </c>
      <c r="LJ11" s="688"/>
      <c r="LK11" s="684" t="s">
        <v>79</v>
      </c>
      <c r="LL11" s="680"/>
      <c r="LM11" s="725"/>
      <c r="LN11" s="728"/>
      <c r="LO11" s="729"/>
      <c r="LP11" s="680"/>
      <c r="LQ11" s="758"/>
      <c r="LR11" s="470"/>
    </row>
    <row r="12" spans="1:353" ht="18.75" customHeight="1">
      <c r="A12" s="803"/>
      <c r="B12" s="804"/>
      <c r="C12" s="808"/>
      <c r="D12" s="672"/>
      <c r="E12" s="32"/>
      <c r="F12" s="812"/>
      <c r="G12" s="667"/>
      <c r="H12" s="770"/>
      <c r="I12" s="770"/>
      <c r="J12" s="773"/>
      <c r="K12" s="776"/>
      <c r="L12" s="672"/>
      <c r="M12" s="783"/>
      <c r="N12" s="787"/>
      <c r="O12" s="788"/>
      <c r="P12" s="770"/>
      <c r="Q12" s="792"/>
      <c r="R12" s="794"/>
      <c r="S12" s="358"/>
      <c r="T12" s="733"/>
      <c r="U12" s="719"/>
      <c r="V12" s="656"/>
      <c r="W12" s="671" t="s">
        <v>44</v>
      </c>
      <c r="X12" s="701" t="s">
        <v>45</v>
      </c>
      <c r="Y12" s="661" t="s">
        <v>46</v>
      </c>
      <c r="Z12" s="661" t="s">
        <v>2</v>
      </c>
      <c r="AA12" s="376" t="s">
        <v>47</v>
      </c>
      <c r="AB12" s="683" t="s">
        <v>48</v>
      </c>
      <c r="AC12" s="674"/>
      <c r="AD12" s="674"/>
      <c r="AE12" s="685"/>
      <c r="AF12" s="679" t="s">
        <v>44</v>
      </c>
      <c r="AG12" s="661" t="s">
        <v>46</v>
      </c>
      <c r="AH12" s="661" t="s">
        <v>2</v>
      </c>
      <c r="AI12" s="472" t="s">
        <v>47</v>
      </c>
      <c r="AJ12" s="682" t="s">
        <v>48</v>
      </c>
      <c r="AK12" s="682"/>
      <c r="AL12" s="683"/>
      <c r="AM12" s="715"/>
      <c r="AN12" s="679" t="s">
        <v>44</v>
      </c>
      <c r="AO12" s="661" t="s">
        <v>46</v>
      </c>
      <c r="AP12" s="661" t="s">
        <v>2</v>
      </c>
      <c r="AQ12" s="472" t="s">
        <v>47</v>
      </c>
      <c r="AR12" s="682" t="s">
        <v>48</v>
      </c>
      <c r="AS12" s="682"/>
      <c r="AT12" s="683"/>
      <c r="AU12" s="715"/>
      <c r="AV12" s="679" t="s">
        <v>44</v>
      </c>
      <c r="AW12" s="695" t="s">
        <v>45</v>
      </c>
      <c r="AX12" s="661" t="s">
        <v>46</v>
      </c>
      <c r="AY12" s="661" t="s">
        <v>2</v>
      </c>
      <c r="AZ12" s="472" t="s">
        <v>47</v>
      </c>
      <c r="BA12" s="682" t="s">
        <v>48</v>
      </c>
      <c r="BB12" s="682"/>
      <c r="BC12" s="683"/>
      <c r="BD12" s="715"/>
      <c r="BE12" s="679" t="s">
        <v>44</v>
      </c>
      <c r="BF12" s="661" t="s">
        <v>46</v>
      </c>
      <c r="BG12" s="661" t="s">
        <v>2</v>
      </c>
      <c r="BH12" s="472" t="s">
        <v>47</v>
      </c>
      <c r="BI12" s="682" t="s">
        <v>48</v>
      </c>
      <c r="BJ12" s="682"/>
      <c r="BK12" s="683"/>
      <c r="BL12" s="715"/>
      <c r="BM12" s="679" t="s">
        <v>44</v>
      </c>
      <c r="BN12" s="661" t="s">
        <v>46</v>
      </c>
      <c r="BO12" s="661" t="s">
        <v>2</v>
      </c>
      <c r="BP12" s="472" t="s">
        <v>47</v>
      </c>
      <c r="BQ12" s="682" t="s">
        <v>48</v>
      </c>
      <c r="BR12" s="682"/>
      <c r="BS12" s="683"/>
      <c r="BT12" s="715"/>
      <c r="BU12" s="679" t="s">
        <v>44</v>
      </c>
      <c r="BV12" s="661" t="s">
        <v>46</v>
      </c>
      <c r="BW12" s="661" t="s">
        <v>2</v>
      </c>
      <c r="BX12" s="472" t="s">
        <v>47</v>
      </c>
      <c r="BY12" s="682" t="s">
        <v>48</v>
      </c>
      <c r="BZ12" s="682"/>
      <c r="CA12" s="683"/>
      <c r="CB12" s="715"/>
      <c r="CC12" s="679" t="s">
        <v>44</v>
      </c>
      <c r="CD12" s="661" t="s">
        <v>46</v>
      </c>
      <c r="CE12" s="661" t="s">
        <v>2</v>
      </c>
      <c r="CF12" s="472" t="s">
        <v>47</v>
      </c>
      <c r="CG12" s="682" t="s">
        <v>48</v>
      </c>
      <c r="CH12" s="682"/>
      <c r="CI12" s="683"/>
      <c r="CJ12" s="715"/>
      <c r="CK12" s="671" t="s">
        <v>44</v>
      </c>
      <c r="CL12" s="701" t="s">
        <v>45</v>
      </c>
      <c r="CM12" s="661" t="s">
        <v>46</v>
      </c>
      <c r="CN12" s="661" t="s">
        <v>2</v>
      </c>
      <c r="CO12" s="376" t="s">
        <v>47</v>
      </c>
      <c r="CP12" s="683" t="s">
        <v>48</v>
      </c>
      <c r="CQ12" s="674"/>
      <c r="CR12" s="674"/>
      <c r="CS12" s="685"/>
      <c r="CT12" s="679" t="s">
        <v>44</v>
      </c>
      <c r="CU12" s="661" t="s">
        <v>46</v>
      </c>
      <c r="CV12" s="661" t="s">
        <v>2</v>
      </c>
      <c r="CW12" s="472" t="s">
        <v>47</v>
      </c>
      <c r="CX12" s="682" t="s">
        <v>48</v>
      </c>
      <c r="CY12" s="682"/>
      <c r="CZ12" s="683"/>
      <c r="DA12" s="715"/>
      <c r="DB12" s="679" t="s">
        <v>44</v>
      </c>
      <c r="DC12" s="661" t="s">
        <v>46</v>
      </c>
      <c r="DD12" s="661" t="s">
        <v>2</v>
      </c>
      <c r="DE12" s="472" t="s">
        <v>47</v>
      </c>
      <c r="DF12" s="717" t="s">
        <v>222</v>
      </c>
      <c r="DG12" s="682"/>
      <c r="DH12" s="683"/>
      <c r="DI12" s="715"/>
      <c r="DJ12" s="679" t="s">
        <v>44</v>
      </c>
      <c r="DK12" s="695" t="s">
        <v>45</v>
      </c>
      <c r="DL12" s="661" t="s">
        <v>46</v>
      </c>
      <c r="DM12" s="661" t="s">
        <v>2</v>
      </c>
      <c r="DN12" s="472" t="s">
        <v>47</v>
      </c>
      <c r="DO12" s="682" t="s">
        <v>48</v>
      </c>
      <c r="DP12" s="682"/>
      <c r="DQ12" s="683"/>
      <c r="DR12" s="715"/>
      <c r="DS12" s="679" t="s">
        <v>44</v>
      </c>
      <c r="DT12" s="661" t="s">
        <v>46</v>
      </c>
      <c r="DU12" s="661" t="s">
        <v>2</v>
      </c>
      <c r="DV12" s="472" t="s">
        <v>47</v>
      </c>
      <c r="DW12" s="682" t="s">
        <v>48</v>
      </c>
      <c r="DX12" s="682"/>
      <c r="DY12" s="683"/>
      <c r="DZ12" s="715"/>
      <c r="EA12" s="679" t="s">
        <v>44</v>
      </c>
      <c r="EB12" s="661" t="s">
        <v>46</v>
      </c>
      <c r="EC12" s="661" t="s">
        <v>2</v>
      </c>
      <c r="ED12" s="472" t="s">
        <v>47</v>
      </c>
      <c r="EE12" s="682" t="s">
        <v>48</v>
      </c>
      <c r="EF12" s="682"/>
      <c r="EG12" s="683"/>
      <c r="EH12" s="715"/>
      <c r="EI12" s="679" t="s">
        <v>44</v>
      </c>
      <c r="EJ12" s="661" t="s">
        <v>46</v>
      </c>
      <c r="EK12" s="661" t="s">
        <v>2</v>
      </c>
      <c r="EL12" s="472" t="s">
        <v>47</v>
      </c>
      <c r="EM12" s="682" t="s">
        <v>48</v>
      </c>
      <c r="EN12" s="682"/>
      <c r="EO12" s="683"/>
      <c r="EP12" s="715"/>
      <c r="EQ12" s="671" t="s">
        <v>50</v>
      </c>
      <c r="ER12" s="661" t="s">
        <v>46</v>
      </c>
      <c r="ES12" s="664" t="s">
        <v>2</v>
      </c>
      <c r="ET12" s="357" t="s">
        <v>49</v>
      </c>
      <c r="EU12" s="668" t="s">
        <v>48</v>
      </c>
      <c r="EV12" s="669"/>
      <c r="EW12" s="669"/>
      <c r="EX12" s="685"/>
      <c r="EY12" s="679" t="s">
        <v>50</v>
      </c>
      <c r="EZ12" s="661" t="s">
        <v>46</v>
      </c>
      <c r="FA12" s="664" t="s">
        <v>2</v>
      </c>
      <c r="FB12" s="357" t="s">
        <v>49</v>
      </c>
      <c r="FC12" s="668" t="s">
        <v>48</v>
      </c>
      <c r="FD12" s="669"/>
      <c r="FE12" s="669"/>
      <c r="FF12" s="685"/>
      <c r="FG12" s="671" t="s">
        <v>50</v>
      </c>
      <c r="FH12" s="661" t="s">
        <v>46</v>
      </c>
      <c r="FI12" s="664" t="s">
        <v>2</v>
      </c>
      <c r="FJ12" s="357" t="s">
        <v>49</v>
      </c>
      <c r="FK12" s="668" t="s">
        <v>48</v>
      </c>
      <c r="FL12" s="669"/>
      <c r="FM12" s="669"/>
      <c r="FN12" s="685"/>
      <c r="FO12" s="679" t="s">
        <v>50</v>
      </c>
      <c r="FP12" s="661" t="s">
        <v>46</v>
      </c>
      <c r="FQ12" s="664" t="s">
        <v>2</v>
      </c>
      <c r="FR12" s="357" t="s">
        <v>49</v>
      </c>
      <c r="FS12" s="668" t="s">
        <v>48</v>
      </c>
      <c r="FT12" s="669"/>
      <c r="FU12" s="669"/>
      <c r="FV12" s="685"/>
      <c r="FW12" s="676" t="s">
        <v>46</v>
      </c>
      <c r="FX12" s="664" t="s">
        <v>2</v>
      </c>
      <c r="FY12" s="354" t="s">
        <v>47</v>
      </c>
      <c r="FZ12" s="668" t="s">
        <v>48</v>
      </c>
      <c r="GA12" s="669"/>
      <c r="GB12" s="669"/>
      <c r="GC12" s="685"/>
      <c r="GD12" s="679" t="s">
        <v>50</v>
      </c>
      <c r="GE12" s="695" t="s">
        <v>45</v>
      </c>
      <c r="GF12" s="661" t="s">
        <v>46</v>
      </c>
      <c r="GG12" s="664" t="s">
        <v>2</v>
      </c>
      <c r="GH12" s="375" t="s">
        <v>47</v>
      </c>
      <c r="GI12" s="668" t="s">
        <v>48</v>
      </c>
      <c r="GJ12" s="669"/>
      <c r="GK12" s="669"/>
      <c r="GL12" s="685"/>
      <c r="GM12" s="679" t="s">
        <v>50</v>
      </c>
      <c r="GN12" s="661" t="s">
        <v>46</v>
      </c>
      <c r="GO12" s="664" t="s">
        <v>2</v>
      </c>
      <c r="GP12" s="375" t="s">
        <v>47</v>
      </c>
      <c r="GQ12" s="668" t="s">
        <v>48</v>
      </c>
      <c r="GR12" s="669"/>
      <c r="GS12" s="669"/>
      <c r="GT12" s="685"/>
      <c r="GU12" s="679" t="s">
        <v>50</v>
      </c>
      <c r="GV12" s="661" t="s">
        <v>46</v>
      </c>
      <c r="GW12" s="664" t="s">
        <v>2</v>
      </c>
      <c r="GX12" s="375" t="s">
        <v>47</v>
      </c>
      <c r="GY12" s="668" t="s">
        <v>48</v>
      </c>
      <c r="GZ12" s="669"/>
      <c r="HA12" s="669"/>
      <c r="HB12" s="685"/>
      <c r="HC12" s="679" t="s">
        <v>50</v>
      </c>
      <c r="HD12" s="661" t="s">
        <v>46</v>
      </c>
      <c r="HE12" s="664" t="s">
        <v>2</v>
      </c>
      <c r="HF12" s="357" t="s">
        <v>49</v>
      </c>
      <c r="HG12" s="668" t="s">
        <v>48</v>
      </c>
      <c r="HH12" s="669"/>
      <c r="HI12" s="669"/>
      <c r="HJ12" s="685"/>
      <c r="HK12" s="679" t="s">
        <v>50</v>
      </c>
      <c r="HL12" s="661" t="s">
        <v>46</v>
      </c>
      <c r="HM12" s="664" t="s">
        <v>2</v>
      </c>
      <c r="HN12" s="357" t="s">
        <v>49</v>
      </c>
      <c r="HO12" s="668" t="s">
        <v>48</v>
      </c>
      <c r="HP12" s="669"/>
      <c r="HQ12" s="669"/>
      <c r="HR12" s="685"/>
      <c r="HS12" s="679" t="s">
        <v>50</v>
      </c>
      <c r="HT12" s="709" t="s">
        <v>46</v>
      </c>
      <c r="HU12" s="664" t="s">
        <v>2</v>
      </c>
      <c r="HV12" s="357" t="s">
        <v>49</v>
      </c>
      <c r="HW12" s="668" t="s">
        <v>48</v>
      </c>
      <c r="HX12" s="669"/>
      <c r="HY12" s="669"/>
      <c r="HZ12" s="685"/>
      <c r="IA12" s="679" t="s">
        <v>50</v>
      </c>
      <c r="IB12" s="661" t="s">
        <v>46</v>
      </c>
      <c r="IC12" s="664" t="s">
        <v>2</v>
      </c>
      <c r="ID12" s="357" t="s">
        <v>49</v>
      </c>
      <c r="IE12" s="668" t="s">
        <v>48</v>
      </c>
      <c r="IF12" s="669"/>
      <c r="IG12" s="669"/>
      <c r="IH12" s="685"/>
      <c r="II12" s="676" t="s">
        <v>46</v>
      </c>
      <c r="IJ12" s="664" t="s">
        <v>2</v>
      </c>
      <c r="IK12" s="666" t="s">
        <v>47</v>
      </c>
      <c r="IL12" s="668" t="s">
        <v>48</v>
      </c>
      <c r="IM12" s="669"/>
      <c r="IN12" s="669"/>
      <c r="IO12" s="685"/>
      <c r="IP12" s="676" t="s">
        <v>46</v>
      </c>
      <c r="IQ12" s="664" t="s">
        <v>2</v>
      </c>
      <c r="IR12" s="666" t="s">
        <v>47</v>
      </c>
      <c r="IS12" s="668" t="s">
        <v>48</v>
      </c>
      <c r="IT12" s="669"/>
      <c r="IU12" s="669"/>
      <c r="IV12" s="704" t="s">
        <v>45</v>
      </c>
      <c r="IW12" s="661" t="s">
        <v>46</v>
      </c>
      <c r="IX12" s="664" t="s">
        <v>2</v>
      </c>
      <c r="IY12" s="666" t="s">
        <v>47</v>
      </c>
      <c r="IZ12" s="668" t="s">
        <v>48</v>
      </c>
      <c r="JA12" s="669"/>
      <c r="JB12" s="670"/>
      <c r="JC12" s="671" t="s">
        <v>47</v>
      </c>
      <c r="JD12" s="673" t="s">
        <v>222</v>
      </c>
      <c r="JE12" s="674"/>
      <c r="JF12" s="675"/>
      <c r="JG12" s="694"/>
      <c r="JH12" s="689"/>
      <c r="JI12" s="685"/>
      <c r="JJ12" s="694"/>
      <c r="JK12" s="689"/>
      <c r="JL12" s="685"/>
      <c r="JM12" s="694"/>
      <c r="JN12" s="689"/>
      <c r="JO12" s="685"/>
      <c r="JP12" s="694"/>
      <c r="JQ12" s="689"/>
      <c r="JR12" s="685"/>
      <c r="JS12" s="694"/>
      <c r="JT12" s="690"/>
      <c r="JU12" s="685"/>
      <c r="JV12" s="694"/>
      <c r="JW12" s="689"/>
      <c r="JX12" s="685"/>
      <c r="JY12" s="694"/>
      <c r="JZ12" s="689"/>
      <c r="KA12" s="685"/>
      <c r="KB12" s="694"/>
      <c r="KC12" s="689"/>
      <c r="KD12" s="685"/>
      <c r="KE12" s="694"/>
      <c r="KF12" s="689"/>
      <c r="KG12" s="685"/>
      <c r="KH12" s="689"/>
      <c r="KI12" s="690"/>
      <c r="KJ12" s="685"/>
      <c r="KK12" s="689"/>
      <c r="KL12" s="690"/>
      <c r="KM12" s="685"/>
      <c r="KN12" s="694"/>
      <c r="KO12" s="690"/>
      <c r="KP12" s="685"/>
      <c r="KQ12" s="689"/>
      <c r="KR12" s="690"/>
      <c r="KS12" s="685"/>
      <c r="KT12" s="694"/>
      <c r="KU12" s="690"/>
      <c r="KV12" s="685"/>
      <c r="KW12" s="694"/>
      <c r="KX12" s="690"/>
      <c r="KY12" s="685"/>
      <c r="KZ12" s="689"/>
      <c r="LA12" s="690"/>
      <c r="LB12" s="685"/>
      <c r="LC12" s="694"/>
      <c r="LD12" s="690"/>
      <c r="LE12" s="685"/>
      <c r="LF12" s="689"/>
      <c r="LG12" s="690"/>
      <c r="LH12" s="685"/>
      <c r="LI12" s="694"/>
      <c r="LJ12" s="690"/>
      <c r="LK12" s="685"/>
      <c r="LL12" s="694"/>
      <c r="LM12" s="690"/>
      <c r="LN12" s="730"/>
      <c r="LO12" s="731"/>
      <c r="LP12" s="680"/>
      <c r="LQ12" s="758"/>
      <c r="LR12" s="470"/>
    </row>
    <row r="13" spans="1:353" ht="18.75" customHeight="1">
      <c r="A13" s="805"/>
      <c r="B13" s="806"/>
      <c r="C13" s="808"/>
      <c r="D13" s="672"/>
      <c r="E13" s="32"/>
      <c r="F13" s="812"/>
      <c r="G13" s="667"/>
      <c r="H13" s="770"/>
      <c r="I13" s="770"/>
      <c r="J13" s="652" t="s">
        <v>223</v>
      </c>
      <c r="K13" s="654" t="s">
        <v>224</v>
      </c>
      <c r="L13" s="672"/>
      <c r="M13" s="783"/>
      <c r="N13" s="789"/>
      <c r="O13" s="790"/>
      <c r="P13" s="770"/>
      <c r="Q13" s="792"/>
      <c r="R13" s="794"/>
      <c r="S13" s="358" t="s">
        <v>51</v>
      </c>
      <c r="T13" s="733"/>
      <c r="U13" s="719"/>
      <c r="V13" s="656"/>
      <c r="W13" s="672"/>
      <c r="X13" s="702"/>
      <c r="Y13" s="662"/>
      <c r="Z13" s="662"/>
      <c r="AA13" s="360" t="s">
        <v>52</v>
      </c>
      <c r="AB13" s="355" t="s">
        <v>55</v>
      </c>
      <c r="AC13" s="34" t="s">
        <v>56</v>
      </c>
      <c r="AD13" s="35" t="s">
        <v>57</v>
      </c>
      <c r="AE13" s="685"/>
      <c r="AF13" s="680"/>
      <c r="AG13" s="662"/>
      <c r="AH13" s="662"/>
      <c r="AI13" s="474" t="s">
        <v>225</v>
      </c>
      <c r="AJ13" s="355" t="s">
        <v>55</v>
      </c>
      <c r="AK13" s="34" t="s">
        <v>56</v>
      </c>
      <c r="AL13" s="35" t="s">
        <v>57</v>
      </c>
      <c r="AM13" s="715"/>
      <c r="AN13" s="680"/>
      <c r="AO13" s="662"/>
      <c r="AP13" s="662"/>
      <c r="AQ13" s="474" t="s">
        <v>225</v>
      </c>
      <c r="AR13" s="355" t="s">
        <v>55</v>
      </c>
      <c r="AS13" s="34" t="s">
        <v>56</v>
      </c>
      <c r="AT13" s="35" t="s">
        <v>57</v>
      </c>
      <c r="AU13" s="715"/>
      <c r="AV13" s="680"/>
      <c r="AW13" s="696"/>
      <c r="AX13" s="662"/>
      <c r="AY13" s="662"/>
      <c r="AZ13" s="474" t="s">
        <v>226</v>
      </c>
      <c r="BA13" s="355" t="s">
        <v>55</v>
      </c>
      <c r="BB13" s="34" t="s">
        <v>56</v>
      </c>
      <c r="BC13" s="35" t="s">
        <v>57</v>
      </c>
      <c r="BD13" s="715"/>
      <c r="BE13" s="680"/>
      <c r="BF13" s="662"/>
      <c r="BG13" s="662"/>
      <c r="BH13" s="474" t="s">
        <v>225</v>
      </c>
      <c r="BI13" s="355" t="s">
        <v>55</v>
      </c>
      <c r="BJ13" s="34" t="s">
        <v>56</v>
      </c>
      <c r="BK13" s="35" t="s">
        <v>57</v>
      </c>
      <c r="BL13" s="715"/>
      <c r="BM13" s="680"/>
      <c r="BN13" s="662"/>
      <c r="BO13" s="662"/>
      <c r="BP13" s="474" t="s">
        <v>225</v>
      </c>
      <c r="BQ13" s="355" t="s">
        <v>55</v>
      </c>
      <c r="BR13" s="34" t="s">
        <v>56</v>
      </c>
      <c r="BS13" s="35" t="s">
        <v>57</v>
      </c>
      <c r="BT13" s="715"/>
      <c r="BU13" s="680"/>
      <c r="BV13" s="662"/>
      <c r="BW13" s="662"/>
      <c r="BX13" s="474" t="s">
        <v>225</v>
      </c>
      <c r="BY13" s="355" t="s">
        <v>55</v>
      </c>
      <c r="BZ13" s="34" t="s">
        <v>56</v>
      </c>
      <c r="CA13" s="35" t="s">
        <v>57</v>
      </c>
      <c r="CB13" s="715"/>
      <c r="CC13" s="680"/>
      <c r="CD13" s="662"/>
      <c r="CE13" s="662"/>
      <c r="CF13" s="474" t="s">
        <v>225</v>
      </c>
      <c r="CG13" s="355" t="s">
        <v>55</v>
      </c>
      <c r="CH13" s="34" t="s">
        <v>56</v>
      </c>
      <c r="CI13" s="35" t="s">
        <v>57</v>
      </c>
      <c r="CJ13" s="715"/>
      <c r="CK13" s="672"/>
      <c r="CL13" s="702"/>
      <c r="CM13" s="662"/>
      <c r="CN13" s="662"/>
      <c r="CO13" s="360" t="s">
        <v>52</v>
      </c>
      <c r="CP13" s="355" t="s">
        <v>55</v>
      </c>
      <c r="CQ13" s="34" t="s">
        <v>56</v>
      </c>
      <c r="CR13" s="35" t="s">
        <v>57</v>
      </c>
      <c r="CS13" s="685"/>
      <c r="CT13" s="680"/>
      <c r="CU13" s="662"/>
      <c r="CV13" s="662"/>
      <c r="CW13" s="474" t="s">
        <v>225</v>
      </c>
      <c r="CX13" s="355" t="s">
        <v>55</v>
      </c>
      <c r="CY13" s="34" t="s">
        <v>56</v>
      </c>
      <c r="CZ13" s="35" t="s">
        <v>57</v>
      </c>
      <c r="DA13" s="715"/>
      <c r="DB13" s="680"/>
      <c r="DC13" s="662"/>
      <c r="DD13" s="662"/>
      <c r="DE13" s="474" t="s">
        <v>225</v>
      </c>
      <c r="DF13" s="355" t="s">
        <v>55</v>
      </c>
      <c r="DG13" s="34" t="s">
        <v>56</v>
      </c>
      <c r="DH13" s="35" t="s">
        <v>57</v>
      </c>
      <c r="DI13" s="715"/>
      <c r="DJ13" s="680"/>
      <c r="DK13" s="696"/>
      <c r="DL13" s="662"/>
      <c r="DM13" s="662"/>
      <c r="DN13" s="474" t="s">
        <v>226</v>
      </c>
      <c r="DO13" s="355" t="s">
        <v>55</v>
      </c>
      <c r="DP13" s="34" t="s">
        <v>56</v>
      </c>
      <c r="DQ13" s="35" t="s">
        <v>57</v>
      </c>
      <c r="DR13" s="715"/>
      <c r="DS13" s="680"/>
      <c r="DT13" s="662"/>
      <c r="DU13" s="662"/>
      <c r="DV13" s="474" t="s">
        <v>225</v>
      </c>
      <c r="DW13" s="355" t="s">
        <v>55</v>
      </c>
      <c r="DX13" s="34" t="s">
        <v>56</v>
      </c>
      <c r="DY13" s="35" t="s">
        <v>57</v>
      </c>
      <c r="DZ13" s="715"/>
      <c r="EA13" s="680"/>
      <c r="EB13" s="662"/>
      <c r="EC13" s="662"/>
      <c r="ED13" s="474" t="s">
        <v>225</v>
      </c>
      <c r="EE13" s="355" t="s">
        <v>55</v>
      </c>
      <c r="EF13" s="34" t="s">
        <v>56</v>
      </c>
      <c r="EG13" s="35" t="s">
        <v>57</v>
      </c>
      <c r="EH13" s="715"/>
      <c r="EI13" s="680"/>
      <c r="EJ13" s="662"/>
      <c r="EK13" s="662"/>
      <c r="EL13" s="474" t="s">
        <v>225</v>
      </c>
      <c r="EM13" s="355" t="s">
        <v>55</v>
      </c>
      <c r="EN13" s="34" t="s">
        <v>56</v>
      </c>
      <c r="EO13" s="35" t="s">
        <v>57</v>
      </c>
      <c r="EP13" s="715"/>
      <c r="EQ13" s="672"/>
      <c r="ER13" s="662"/>
      <c r="ES13" s="665"/>
      <c r="ET13" s="355" t="s">
        <v>53</v>
      </c>
      <c r="EU13" s="354" t="s">
        <v>54</v>
      </c>
      <c r="EV13" s="36" t="s">
        <v>56</v>
      </c>
      <c r="EW13" s="37" t="s">
        <v>57</v>
      </c>
      <c r="EX13" s="685"/>
      <c r="EY13" s="680"/>
      <c r="EZ13" s="662"/>
      <c r="FA13" s="665"/>
      <c r="FB13" s="355" t="s">
        <v>53</v>
      </c>
      <c r="FC13" s="354" t="s">
        <v>54</v>
      </c>
      <c r="FD13" s="36" t="s">
        <v>56</v>
      </c>
      <c r="FE13" s="37" t="s">
        <v>57</v>
      </c>
      <c r="FF13" s="685"/>
      <c r="FG13" s="672"/>
      <c r="FH13" s="662"/>
      <c r="FI13" s="665"/>
      <c r="FJ13" s="355" t="s">
        <v>53</v>
      </c>
      <c r="FK13" s="354" t="s">
        <v>54</v>
      </c>
      <c r="FL13" s="36" t="s">
        <v>56</v>
      </c>
      <c r="FM13" s="37" t="s">
        <v>57</v>
      </c>
      <c r="FN13" s="685"/>
      <c r="FO13" s="680"/>
      <c r="FP13" s="662"/>
      <c r="FQ13" s="665"/>
      <c r="FR13" s="355" t="s">
        <v>53</v>
      </c>
      <c r="FS13" s="354" t="s">
        <v>54</v>
      </c>
      <c r="FT13" s="36" t="s">
        <v>56</v>
      </c>
      <c r="FU13" s="37" t="s">
        <v>57</v>
      </c>
      <c r="FV13" s="685"/>
      <c r="FW13" s="677"/>
      <c r="FX13" s="665"/>
      <c r="FY13" s="355"/>
      <c r="FZ13" s="354" t="s">
        <v>54</v>
      </c>
      <c r="GA13" s="36" t="s">
        <v>56</v>
      </c>
      <c r="GB13" s="37" t="s">
        <v>57</v>
      </c>
      <c r="GC13" s="685"/>
      <c r="GD13" s="680"/>
      <c r="GE13" s="696"/>
      <c r="GF13" s="662"/>
      <c r="GG13" s="665"/>
      <c r="GH13" s="360" t="s">
        <v>52</v>
      </c>
      <c r="GI13" s="354" t="s">
        <v>54</v>
      </c>
      <c r="GJ13" s="36" t="s">
        <v>56</v>
      </c>
      <c r="GK13" s="37" t="s">
        <v>57</v>
      </c>
      <c r="GL13" s="685"/>
      <c r="GM13" s="680"/>
      <c r="GN13" s="662"/>
      <c r="GO13" s="665"/>
      <c r="GP13" s="474" t="s">
        <v>225</v>
      </c>
      <c r="GQ13" s="354" t="s">
        <v>54</v>
      </c>
      <c r="GR13" s="36" t="s">
        <v>56</v>
      </c>
      <c r="GS13" s="37" t="s">
        <v>57</v>
      </c>
      <c r="GT13" s="685"/>
      <c r="GU13" s="680"/>
      <c r="GV13" s="662"/>
      <c r="GW13" s="665"/>
      <c r="GX13" s="360" t="s">
        <v>52</v>
      </c>
      <c r="GY13" s="354" t="s">
        <v>54</v>
      </c>
      <c r="GZ13" s="36" t="s">
        <v>56</v>
      </c>
      <c r="HA13" s="37" t="s">
        <v>57</v>
      </c>
      <c r="HB13" s="685"/>
      <c r="HC13" s="680"/>
      <c r="HD13" s="662"/>
      <c r="HE13" s="665"/>
      <c r="HF13" s="355" t="s">
        <v>53</v>
      </c>
      <c r="HG13" s="354" t="s">
        <v>54</v>
      </c>
      <c r="HH13" s="36" t="s">
        <v>56</v>
      </c>
      <c r="HI13" s="37" t="s">
        <v>57</v>
      </c>
      <c r="HJ13" s="685"/>
      <c r="HK13" s="680"/>
      <c r="HL13" s="662"/>
      <c r="HM13" s="665"/>
      <c r="HN13" s="355" t="s">
        <v>53</v>
      </c>
      <c r="HO13" s="354" t="s">
        <v>54</v>
      </c>
      <c r="HP13" s="36" t="s">
        <v>56</v>
      </c>
      <c r="HQ13" s="37" t="s">
        <v>57</v>
      </c>
      <c r="HR13" s="685"/>
      <c r="HS13" s="680"/>
      <c r="HT13" s="710"/>
      <c r="HU13" s="665"/>
      <c r="HV13" s="355" t="s">
        <v>53</v>
      </c>
      <c r="HW13" s="354" t="s">
        <v>54</v>
      </c>
      <c r="HX13" s="36" t="s">
        <v>56</v>
      </c>
      <c r="HY13" s="37" t="s">
        <v>57</v>
      </c>
      <c r="HZ13" s="685"/>
      <c r="IA13" s="680"/>
      <c r="IB13" s="662"/>
      <c r="IC13" s="665"/>
      <c r="ID13" s="355" t="s">
        <v>53</v>
      </c>
      <c r="IE13" s="354" t="s">
        <v>54</v>
      </c>
      <c r="IF13" s="36" t="s">
        <v>56</v>
      </c>
      <c r="IG13" s="37" t="s">
        <v>57</v>
      </c>
      <c r="IH13" s="685"/>
      <c r="II13" s="677"/>
      <c r="IJ13" s="665"/>
      <c r="IK13" s="667"/>
      <c r="IL13" s="354" t="s">
        <v>54</v>
      </c>
      <c r="IM13" s="36" t="s">
        <v>56</v>
      </c>
      <c r="IN13" s="37" t="s">
        <v>57</v>
      </c>
      <c r="IO13" s="685"/>
      <c r="IP13" s="677"/>
      <c r="IQ13" s="665"/>
      <c r="IR13" s="667"/>
      <c r="IS13" s="354" t="s">
        <v>54</v>
      </c>
      <c r="IT13" s="36" t="s">
        <v>56</v>
      </c>
      <c r="IU13" s="37" t="s">
        <v>57</v>
      </c>
      <c r="IV13" s="705"/>
      <c r="IW13" s="662"/>
      <c r="IX13" s="665"/>
      <c r="IY13" s="667"/>
      <c r="IZ13" s="354" t="s">
        <v>54</v>
      </c>
      <c r="JA13" s="36" t="s">
        <v>56</v>
      </c>
      <c r="JB13" s="38" t="s">
        <v>57</v>
      </c>
      <c r="JC13" s="672"/>
      <c r="JD13" s="355" t="s">
        <v>54</v>
      </c>
      <c r="JE13" s="36" t="s">
        <v>56</v>
      </c>
      <c r="JF13" s="37" t="s">
        <v>57</v>
      </c>
      <c r="JG13" s="39" t="s">
        <v>58</v>
      </c>
      <c r="JH13" s="40" t="s">
        <v>59</v>
      </c>
      <c r="JI13" s="685"/>
      <c r="JJ13" s="39" t="s">
        <v>58</v>
      </c>
      <c r="JK13" s="40" t="s">
        <v>59</v>
      </c>
      <c r="JL13" s="685"/>
      <c r="JM13" s="39" t="s">
        <v>58</v>
      </c>
      <c r="JN13" s="40" t="s">
        <v>59</v>
      </c>
      <c r="JO13" s="685"/>
      <c r="JP13" s="39" t="s">
        <v>58</v>
      </c>
      <c r="JQ13" s="40" t="s">
        <v>59</v>
      </c>
      <c r="JR13" s="685"/>
      <c r="JS13" s="41" t="s">
        <v>58</v>
      </c>
      <c r="JT13" s="42" t="s">
        <v>59</v>
      </c>
      <c r="JU13" s="685"/>
      <c r="JV13" s="39" t="s">
        <v>58</v>
      </c>
      <c r="JW13" s="40" t="s">
        <v>59</v>
      </c>
      <c r="JX13" s="685"/>
      <c r="JY13" s="39" t="s">
        <v>58</v>
      </c>
      <c r="JZ13" s="40" t="s">
        <v>59</v>
      </c>
      <c r="KA13" s="685"/>
      <c r="KB13" s="39" t="s">
        <v>58</v>
      </c>
      <c r="KC13" s="40" t="s">
        <v>59</v>
      </c>
      <c r="KD13" s="685"/>
      <c r="KE13" s="39" t="s">
        <v>58</v>
      </c>
      <c r="KF13" s="40" t="s">
        <v>59</v>
      </c>
      <c r="KG13" s="685"/>
      <c r="KH13" s="43" t="s">
        <v>58</v>
      </c>
      <c r="KI13" s="44" t="s">
        <v>59</v>
      </c>
      <c r="KJ13" s="685"/>
      <c r="KK13" s="45" t="s">
        <v>58</v>
      </c>
      <c r="KL13" s="42" t="s">
        <v>59</v>
      </c>
      <c r="KM13" s="685"/>
      <c r="KN13" s="39" t="s">
        <v>58</v>
      </c>
      <c r="KO13" s="44" t="s">
        <v>59</v>
      </c>
      <c r="KP13" s="685"/>
      <c r="KQ13" s="45" t="s">
        <v>58</v>
      </c>
      <c r="KR13" s="42" t="s">
        <v>59</v>
      </c>
      <c r="KS13" s="685"/>
      <c r="KT13" s="39" t="s">
        <v>58</v>
      </c>
      <c r="KU13" s="44" t="s">
        <v>59</v>
      </c>
      <c r="KV13" s="685"/>
      <c r="KW13" s="39" t="s">
        <v>58</v>
      </c>
      <c r="KX13" s="44" t="s">
        <v>59</v>
      </c>
      <c r="KY13" s="685"/>
      <c r="KZ13" s="45" t="s">
        <v>58</v>
      </c>
      <c r="LA13" s="42" t="s">
        <v>59</v>
      </c>
      <c r="LB13" s="685"/>
      <c r="LC13" s="39" t="s">
        <v>58</v>
      </c>
      <c r="LD13" s="44" t="s">
        <v>59</v>
      </c>
      <c r="LE13" s="685"/>
      <c r="LF13" s="45" t="s">
        <v>58</v>
      </c>
      <c r="LG13" s="44" t="s">
        <v>59</v>
      </c>
      <c r="LH13" s="685"/>
      <c r="LI13" s="41" t="s">
        <v>58</v>
      </c>
      <c r="LJ13" s="44" t="s">
        <v>59</v>
      </c>
      <c r="LK13" s="685"/>
      <c r="LL13" s="39" t="s">
        <v>58</v>
      </c>
      <c r="LM13" s="44" t="s">
        <v>59</v>
      </c>
      <c r="LN13" s="46" t="s">
        <v>58</v>
      </c>
      <c r="LO13" s="47" t="s">
        <v>59</v>
      </c>
      <c r="LP13" s="680"/>
      <c r="LQ13" s="758"/>
      <c r="LR13" s="353"/>
      <c r="LS13" s="361"/>
      <c r="LT13" s="657" t="s">
        <v>227</v>
      </c>
      <c r="LU13" s="657"/>
      <c r="LV13" s="657"/>
      <c r="LW13" s="658" t="s">
        <v>228</v>
      </c>
      <c r="LX13" s="659"/>
      <c r="LY13" s="658" t="s">
        <v>229</v>
      </c>
      <c r="LZ13" s="660"/>
      <c r="MA13" s="660"/>
      <c r="MB13" s="659"/>
      <c r="MC13" s="658" t="s">
        <v>230</v>
      </c>
      <c r="MD13" s="659"/>
      <c r="ME13" s="658" t="s">
        <v>231</v>
      </c>
      <c r="MF13" s="660"/>
      <c r="MG13" s="660"/>
      <c r="MH13" s="659"/>
      <c r="MI13" s="658" t="s">
        <v>232</v>
      </c>
      <c r="MJ13" s="660"/>
      <c r="MK13" s="660"/>
      <c r="ML13" s="659"/>
      <c r="MM13" s="473"/>
      <c r="MN13" s="682" t="s">
        <v>233</v>
      </c>
      <c r="MO13" s="682"/>
    </row>
    <row r="14" spans="1:353" ht="18.75" customHeight="1" thickBot="1">
      <c r="A14" s="288" t="s">
        <v>60</v>
      </c>
      <c r="B14" s="48" t="s">
        <v>61</v>
      </c>
      <c r="C14" s="809"/>
      <c r="D14" s="700"/>
      <c r="E14" s="49"/>
      <c r="F14" s="295" t="s">
        <v>101</v>
      </c>
      <c r="G14" s="814"/>
      <c r="H14" s="771"/>
      <c r="I14" s="771"/>
      <c r="J14" s="653"/>
      <c r="K14" s="655"/>
      <c r="L14" s="700"/>
      <c r="M14" s="784"/>
      <c r="N14" s="50" t="s">
        <v>80</v>
      </c>
      <c r="O14" s="51" t="s">
        <v>83</v>
      </c>
      <c r="P14" s="771"/>
      <c r="Q14" s="793"/>
      <c r="R14" s="795"/>
      <c r="S14" s="359"/>
      <c r="T14" s="734"/>
      <c r="U14" s="720"/>
      <c r="V14" s="651"/>
      <c r="W14" s="700"/>
      <c r="X14" s="52" t="s">
        <v>62</v>
      </c>
      <c r="Y14" s="663"/>
      <c r="Z14" s="53" t="s">
        <v>3</v>
      </c>
      <c r="AA14" s="53" t="s">
        <v>63</v>
      </c>
      <c r="AB14" s="54" t="s">
        <v>63</v>
      </c>
      <c r="AC14" s="54" t="s">
        <v>64</v>
      </c>
      <c r="AD14" s="55" t="s">
        <v>64</v>
      </c>
      <c r="AE14" s="686"/>
      <c r="AF14" s="681"/>
      <c r="AG14" s="663"/>
      <c r="AH14" s="53" t="s">
        <v>3</v>
      </c>
      <c r="AI14" s="53" t="s">
        <v>63</v>
      </c>
      <c r="AJ14" s="54" t="s">
        <v>63</v>
      </c>
      <c r="AK14" s="54" t="s">
        <v>64</v>
      </c>
      <c r="AL14" s="55" t="s">
        <v>64</v>
      </c>
      <c r="AM14" s="716"/>
      <c r="AN14" s="681"/>
      <c r="AO14" s="663"/>
      <c r="AP14" s="53" t="s">
        <v>3</v>
      </c>
      <c r="AQ14" s="53" t="s">
        <v>63</v>
      </c>
      <c r="AR14" s="54" t="s">
        <v>63</v>
      </c>
      <c r="AS14" s="54" t="s">
        <v>64</v>
      </c>
      <c r="AT14" s="55" t="s">
        <v>64</v>
      </c>
      <c r="AU14" s="716"/>
      <c r="AV14" s="681"/>
      <c r="AW14" s="54" t="s">
        <v>62</v>
      </c>
      <c r="AX14" s="663"/>
      <c r="AY14" s="53" t="s">
        <v>3</v>
      </c>
      <c r="AZ14" s="53" t="s">
        <v>63</v>
      </c>
      <c r="BA14" s="54" t="s">
        <v>63</v>
      </c>
      <c r="BB14" s="54" t="s">
        <v>64</v>
      </c>
      <c r="BC14" s="55" t="s">
        <v>64</v>
      </c>
      <c r="BD14" s="716"/>
      <c r="BE14" s="681"/>
      <c r="BF14" s="663"/>
      <c r="BG14" s="53" t="s">
        <v>3</v>
      </c>
      <c r="BH14" s="53" t="s">
        <v>63</v>
      </c>
      <c r="BI14" s="54" t="s">
        <v>63</v>
      </c>
      <c r="BJ14" s="54" t="s">
        <v>64</v>
      </c>
      <c r="BK14" s="55" t="s">
        <v>64</v>
      </c>
      <c r="BL14" s="716"/>
      <c r="BM14" s="681"/>
      <c r="BN14" s="663"/>
      <c r="BO14" s="53" t="s">
        <v>3</v>
      </c>
      <c r="BP14" s="53" t="s">
        <v>63</v>
      </c>
      <c r="BQ14" s="54" t="s">
        <v>63</v>
      </c>
      <c r="BR14" s="54" t="s">
        <v>64</v>
      </c>
      <c r="BS14" s="55" t="s">
        <v>64</v>
      </c>
      <c r="BT14" s="716"/>
      <c r="BU14" s="681"/>
      <c r="BV14" s="663"/>
      <c r="BW14" s="53" t="s">
        <v>3</v>
      </c>
      <c r="BX14" s="53" t="s">
        <v>63</v>
      </c>
      <c r="BY14" s="54" t="s">
        <v>63</v>
      </c>
      <c r="BZ14" s="54" t="s">
        <v>64</v>
      </c>
      <c r="CA14" s="55" t="s">
        <v>64</v>
      </c>
      <c r="CB14" s="716"/>
      <c r="CC14" s="681"/>
      <c r="CD14" s="663"/>
      <c r="CE14" s="53" t="s">
        <v>3</v>
      </c>
      <c r="CF14" s="53" t="s">
        <v>63</v>
      </c>
      <c r="CG14" s="54" t="s">
        <v>63</v>
      </c>
      <c r="CH14" s="54" t="s">
        <v>64</v>
      </c>
      <c r="CI14" s="55" t="s">
        <v>64</v>
      </c>
      <c r="CJ14" s="716"/>
      <c r="CK14" s="700"/>
      <c r="CL14" s="52" t="s">
        <v>62</v>
      </c>
      <c r="CM14" s="663"/>
      <c r="CN14" s="53" t="s">
        <v>3</v>
      </c>
      <c r="CO14" s="53" t="s">
        <v>63</v>
      </c>
      <c r="CP14" s="54" t="s">
        <v>63</v>
      </c>
      <c r="CQ14" s="54" t="s">
        <v>64</v>
      </c>
      <c r="CR14" s="55" t="s">
        <v>64</v>
      </c>
      <c r="CS14" s="686"/>
      <c r="CT14" s="681"/>
      <c r="CU14" s="663"/>
      <c r="CV14" s="53" t="s">
        <v>3</v>
      </c>
      <c r="CW14" s="53" t="s">
        <v>63</v>
      </c>
      <c r="CX14" s="54" t="s">
        <v>63</v>
      </c>
      <c r="CY14" s="54" t="s">
        <v>64</v>
      </c>
      <c r="CZ14" s="55" t="s">
        <v>64</v>
      </c>
      <c r="DA14" s="716"/>
      <c r="DB14" s="681"/>
      <c r="DC14" s="663"/>
      <c r="DD14" s="53" t="s">
        <v>3</v>
      </c>
      <c r="DE14" s="53" t="s">
        <v>63</v>
      </c>
      <c r="DF14" s="54" t="s">
        <v>63</v>
      </c>
      <c r="DG14" s="54" t="s">
        <v>64</v>
      </c>
      <c r="DH14" s="55" t="s">
        <v>64</v>
      </c>
      <c r="DI14" s="716"/>
      <c r="DJ14" s="681"/>
      <c r="DK14" s="54" t="s">
        <v>62</v>
      </c>
      <c r="DL14" s="663"/>
      <c r="DM14" s="53" t="s">
        <v>3</v>
      </c>
      <c r="DN14" s="53" t="s">
        <v>63</v>
      </c>
      <c r="DO14" s="54" t="s">
        <v>63</v>
      </c>
      <c r="DP14" s="54" t="s">
        <v>64</v>
      </c>
      <c r="DQ14" s="55" t="s">
        <v>64</v>
      </c>
      <c r="DR14" s="716"/>
      <c r="DS14" s="681"/>
      <c r="DT14" s="663"/>
      <c r="DU14" s="53" t="s">
        <v>3</v>
      </c>
      <c r="DV14" s="53" t="s">
        <v>63</v>
      </c>
      <c r="DW14" s="54" t="s">
        <v>63</v>
      </c>
      <c r="DX14" s="54" t="s">
        <v>64</v>
      </c>
      <c r="DY14" s="55" t="s">
        <v>64</v>
      </c>
      <c r="DZ14" s="716"/>
      <c r="EA14" s="681"/>
      <c r="EB14" s="663"/>
      <c r="EC14" s="53" t="s">
        <v>3</v>
      </c>
      <c r="ED14" s="53" t="s">
        <v>63</v>
      </c>
      <c r="EE14" s="54" t="s">
        <v>63</v>
      </c>
      <c r="EF14" s="54" t="s">
        <v>64</v>
      </c>
      <c r="EG14" s="55" t="s">
        <v>64</v>
      </c>
      <c r="EH14" s="716"/>
      <c r="EI14" s="681"/>
      <c r="EJ14" s="663"/>
      <c r="EK14" s="53" t="s">
        <v>3</v>
      </c>
      <c r="EL14" s="53" t="s">
        <v>63</v>
      </c>
      <c r="EM14" s="54" t="s">
        <v>63</v>
      </c>
      <c r="EN14" s="54" t="s">
        <v>64</v>
      </c>
      <c r="EO14" s="55" t="s">
        <v>64</v>
      </c>
      <c r="EP14" s="716"/>
      <c r="EQ14" s="700"/>
      <c r="ER14" s="663"/>
      <c r="ES14" s="56" t="s">
        <v>3</v>
      </c>
      <c r="ET14" s="54" t="s">
        <v>64</v>
      </c>
      <c r="EU14" s="54" t="s">
        <v>64</v>
      </c>
      <c r="EV14" s="54" t="s">
        <v>64</v>
      </c>
      <c r="EW14" s="55" t="s">
        <v>64</v>
      </c>
      <c r="EX14" s="686"/>
      <c r="EY14" s="681"/>
      <c r="EZ14" s="663"/>
      <c r="FA14" s="56" t="s">
        <v>3</v>
      </c>
      <c r="FB14" s="54" t="s">
        <v>64</v>
      </c>
      <c r="FC14" s="54" t="s">
        <v>64</v>
      </c>
      <c r="FD14" s="54" t="s">
        <v>64</v>
      </c>
      <c r="FE14" s="55" t="s">
        <v>64</v>
      </c>
      <c r="FF14" s="686"/>
      <c r="FG14" s="700"/>
      <c r="FH14" s="663"/>
      <c r="FI14" s="56" t="s">
        <v>3</v>
      </c>
      <c r="FJ14" s="54" t="s">
        <v>64</v>
      </c>
      <c r="FK14" s="54" t="s">
        <v>64</v>
      </c>
      <c r="FL14" s="54" t="s">
        <v>64</v>
      </c>
      <c r="FM14" s="55" t="s">
        <v>64</v>
      </c>
      <c r="FN14" s="686"/>
      <c r="FO14" s="681"/>
      <c r="FP14" s="663"/>
      <c r="FQ14" s="56" t="s">
        <v>3</v>
      </c>
      <c r="FR14" s="54" t="s">
        <v>64</v>
      </c>
      <c r="FS14" s="54" t="s">
        <v>64</v>
      </c>
      <c r="FT14" s="54" t="s">
        <v>64</v>
      </c>
      <c r="FU14" s="55" t="s">
        <v>64</v>
      </c>
      <c r="FV14" s="686"/>
      <c r="FW14" s="678"/>
      <c r="FX14" s="56" t="s">
        <v>3</v>
      </c>
      <c r="FY14" s="54" t="s">
        <v>64</v>
      </c>
      <c r="FZ14" s="54" t="s">
        <v>64</v>
      </c>
      <c r="GA14" s="54" t="s">
        <v>64</v>
      </c>
      <c r="GB14" s="55" t="s">
        <v>64</v>
      </c>
      <c r="GC14" s="686"/>
      <c r="GD14" s="681"/>
      <c r="GE14" s="54" t="s">
        <v>62</v>
      </c>
      <c r="GF14" s="663"/>
      <c r="GG14" s="56" t="s">
        <v>3</v>
      </c>
      <c r="GH14" s="53" t="s">
        <v>63</v>
      </c>
      <c r="GI14" s="54" t="s">
        <v>64</v>
      </c>
      <c r="GJ14" s="54" t="s">
        <v>64</v>
      </c>
      <c r="GK14" s="55" t="s">
        <v>64</v>
      </c>
      <c r="GL14" s="686"/>
      <c r="GM14" s="681"/>
      <c r="GN14" s="663"/>
      <c r="GO14" s="56" t="s">
        <v>3</v>
      </c>
      <c r="GP14" s="53" t="s">
        <v>63</v>
      </c>
      <c r="GQ14" s="54" t="s">
        <v>64</v>
      </c>
      <c r="GR14" s="54" t="s">
        <v>64</v>
      </c>
      <c r="GS14" s="55" t="s">
        <v>64</v>
      </c>
      <c r="GT14" s="686"/>
      <c r="GU14" s="681"/>
      <c r="GV14" s="663"/>
      <c r="GW14" s="56" t="s">
        <v>3</v>
      </c>
      <c r="GX14" s="53" t="s">
        <v>63</v>
      </c>
      <c r="GY14" s="54" t="s">
        <v>64</v>
      </c>
      <c r="GZ14" s="54" t="s">
        <v>64</v>
      </c>
      <c r="HA14" s="55" t="s">
        <v>64</v>
      </c>
      <c r="HB14" s="686"/>
      <c r="HC14" s="681"/>
      <c r="HD14" s="663"/>
      <c r="HE14" s="56" t="s">
        <v>3</v>
      </c>
      <c r="HF14" s="54" t="s">
        <v>64</v>
      </c>
      <c r="HG14" s="54" t="s">
        <v>64</v>
      </c>
      <c r="HH14" s="54" t="s">
        <v>64</v>
      </c>
      <c r="HI14" s="55" t="s">
        <v>64</v>
      </c>
      <c r="HJ14" s="686"/>
      <c r="HK14" s="681"/>
      <c r="HL14" s="663"/>
      <c r="HM14" s="56" t="s">
        <v>3</v>
      </c>
      <c r="HN14" s="54" t="s">
        <v>64</v>
      </c>
      <c r="HO14" s="54" t="s">
        <v>64</v>
      </c>
      <c r="HP14" s="54" t="s">
        <v>64</v>
      </c>
      <c r="HQ14" s="55" t="s">
        <v>64</v>
      </c>
      <c r="HR14" s="686"/>
      <c r="HS14" s="681"/>
      <c r="HT14" s="711"/>
      <c r="HU14" s="56" t="s">
        <v>3</v>
      </c>
      <c r="HV14" s="54" t="s">
        <v>64</v>
      </c>
      <c r="HW14" s="54" t="s">
        <v>64</v>
      </c>
      <c r="HX14" s="54" t="s">
        <v>64</v>
      </c>
      <c r="HY14" s="55" t="s">
        <v>64</v>
      </c>
      <c r="HZ14" s="686"/>
      <c r="IA14" s="681"/>
      <c r="IB14" s="663"/>
      <c r="IC14" s="56" t="s">
        <v>3</v>
      </c>
      <c r="ID14" s="54" t="s">
        <v>64</v>
      </c>
      <c r="IE14" s="54" t="s">
        <v>64</v>
      </c>
      <c r="IF14" s="54" t="s">
        <v>64</v>
      </c>
      <c r="IG14" s="55" t="s">
        <v>64</v>
      </c>
      <c r="IH14" s="686"/>
      <c r="II14" s="678"/>
      <c r="IJ14" s="56" t="s">
        <v>3</v>
      </c>
      <c r="IK14" s="54" t="s">
        <v>64</v>
      </c>
      <c r="IL14" s="54" t="s">
        <v>64</v>
      </c>
      <c r="IM14" s="54" t="s">
        <v>64</v>
      </c>
      <c r="IN14" s="55" t="s">
        <v>64</v>
      </c>
      <c r="IO14" s="686"/>
      <c r="IP14" s="678"/>
      <c r="IQ14" s="56" t="s">
        <v>3</v>
      </c>
      <c r="IR14" s="54" t="s">
        <v>64</v>
      </c>
      <c r="IS14" s="54" t="s">
        <v>64</v>
      </c>
      <c r="IT14" s="54" t="s">
        <v>64</v>
      </c>
      <c r="IU14" s="55" t="s">
        <v>64</v>
      </c>
      <c r="IV14" s="57" t="s">
        <v>62</v>
      </c>
      <c r="IW14" s="663"/>
      <c r="IX14" s="56" t="s">
        <v>3</v>
      </c>
      <c r="IY14" s="54" t="s">
        <v>64</v>
      </c>
      <c r="IZ14" s="54" t="s">
        <v>64</v>
      </c>
      <c r="JA14" s="54" t="s">
        <v>64</v>
      </c>
      <c r="JB14" s="58" t="s">
        <v>64</v>
      </c>
      <c r="JC14" s="59" t="s">
        <v>64</v>
      </c>
      <c r="JD14" s="54" t="s">
        <v>64</v>
      </c>
      <c r="JE14" s="54" t="s">
        <v>64</v>
      </c>
      <c r="JF14" s="58" t="s">
        <v>64</v>
      </c>
      <c r="JG14" s="60" t="s">
        <v>64</v>
      </c>
      <c r="JH14" s="61" t="s">
        <v>64</v>
      </c>
      <c r="JI14" s="686"/>
      <c r="JJ14" s="60" t="s">
        <v>64</v>
      </c>
      <c r="JK14" s="61" t="s">
        <v>64</v>
      </c>
      <c r="JL14" s="686"/>
      <c r="JM14" s="60" t="s">
        <v>64</v>
      </c>
      <c r="JN14" s="61" t="s">
        <v>64</v>
      </c>
      <c r="JO14" s="686"/>
      <c r="JP14" s="60" t="s">
        <v>64</v>
      </c>
      <c r="JQ14" s="61" t="s">
        <v>64</v>
      </c>
      <c r="JR14" s="686"/>
      <c r="JS14" s="62" t="s">
        <v>64</v>
      </c>
      <c r="JT14" s="52" t="s">
        <v>64</v>
      </c>
      <c r="JU14" s="686"/>
      <c r="JV14" s="60" t="s">
        <v>64</v>
      </c>
      <c r="JW14" s="61" t="s">
        <v>64</v>
      </c>
      <c r="JX14" s="686"/>
      <c r="JY14" s="60" t="s">
        <v>64</v>
      </c>
      <c r="JZ14" s="61" t="s">
        <v>64</v>
      </c>
      <c r="KA14" s="686"/>
      <c r="KB14" s="60" t="s">
        <v>64</v>
      </c>
      <c r="KC14" s="61" t="s">
        <v>64</v>
      </c>
      <c r="KD14" s="686"/>
      <c r="KE14" s="60" t="s">
        <v>64</v>
      </c>
      <c r="KF14" s="61" t="s">
        <v>64</v>
      </c>
      <c r="KG14" s="686"/>
      <c r="KH14" s="63" t="s">
        <v>64</v>
      </c>
      <c r="KI14" s="64" t="s">
        <v>64</v>
      </c>
      <c r="KJ14" s="686"/>
      <c r="KK14" s="65" t="s">
        <v>64</v>
      </c>
      <c r="KL14" s="52" t="s">
        <v>64</v>
      </c>
      <c r="KM14" s="686"/>
      <c r="KN14" s="60" t="s">
        <v>64</v>
      </c>
      <c r="KO14" s="64" t="s">
        <v>64</v>
      </c>
      <c r="KP14" s="686"/>
      <c r="KQ14" s="65" t="s">
        <v>64</v>
      </c>
      <c r="KR14" s="52" t="s">
        <v>64</v>
      </c>
      <c r="KS14" s="686"/>
      <c r="KT14" s="60" t="s">
        <v>64</v>
      </c>
      <c r="KU14" s="64" t="s">
        <v>64</v>
      </c>
      <c r="KV14" s="686"/>
      <c r="KW14" s="60" t="s">
        <v>64</v>
      </c>
      <c r="KX14" s="64" t="s">
        <v>64</v>
      </c>
      <c r="KY14" s="686"/>
      <c r="KZ14" s="65" t="s">
        <v>64</v>
      </c>
      <c r="LA14" s="52" t="s">
        <v>64</v>
      </c>
      <c r="LB14" s="686"/>
      <c r="LC14" s="60" t="s">
        <v>64</v>
      </c>
      <c r="LD14" s="64" t="s">
        <v>64</v>
      </c>
      <c r="LE14" s="686"/>
      <c r="LF14" s="65" t="s">
        <v>64</v>
      </c>
      <c r="LG14" s="64" t="s">
        <v>64</v>
      </c>
      <c r="LH14" s="686"/>
      <c r="LI14" s="62" t="s">
        <v>64</v>
      </c>
      <c r="LJ14" s="64" t="s">
        <v>64</v>
      </c>
      <c r="LK14" s="686"/>
      <c r="LL14" s="60" t="s">
        <v>64</v>
      </c>
      <c r="LM14" s="64" t="s">
        <v>64</v>
      </c>
      <c r="LN14" s="66" t="s">
        <v>64</v>
      </c>
      <c r="LO14" s="67" t="s">
        <v>64</v>
      </c>
      <c r="LP14" s="681"/>
      <c r="LQ14" s="759"/>
      <c r="LR14" s="471" t="s">
        <v>234</v>
      </c>
      <c r="LS14" s="361" t="s">
        <v>235</v>
      </c>
      <c r="LT14" s="361" t="s">
        <v>236</v>
      </c>
      <c r="LU14" s="361" t="s">
        <v>237</v>
      </c>
      <c r="LV14" s="361" t="s">
        <v>238</v>
      </c>
      <c r="LW14" s="361" t="s">
        <v>239</v>
      </c>
      <c r="LX14" s="361" t="s">
        <v>240</v>
      </c>
      <c r="LY14" s="361" t="s">
        <v>241</v>
      </c>
      <c r="LZ14" s="361" t="s">
        <v>242</v>
      </c>
      <c r="MA14" s="361" t="s">
        <v>243</v>
      </c>
      <c r="MB14" s="475" t="s">
        <v>244</v>
      </c>
      <c r="MC14" s="361" t="s">
        <v>245</v>
      </c>
      <c r="MD14" s="476" t="s">
        <v>66</v>
      </c>
      <c r="ME14" s="361" t="s">
        <v>246</v>
      </c>
      <c r="MF14" s="361" t="s">
        <v>247</v>
      </c>
      <c r="MG14" s="361" t="s">
        <v>248</v>
      </c>
      <c r="MH14" s="361" t="s">
        <v>249</v>
      </c>
      <c r="MI14" s="361" t="s">
        <v>246</v>
      </c>
      <c r="MJ14" s="361" t="s">
        <v>247</v>
      </c>
      <c r="MK14" s="361" t="s">
        <v>248</v>
      </c>
      <c r="ML14" s="361" t="s">
        <v>249</v>
      </c>
      <c r="MM14" s="477" t="s">
        <v>110</v>
      </c>
      <c r="MN14" s="473" t="s">
        <v>111</v>
      </c>
      <c r="MO14" s="473" t="s">
        <v>112</v>
      </c>
    </row>
    <row r="15" spans="1:353" s="495" customFormat="1" ht="9.75" customHeight="1">
      <c r="A15" s="478"/>
      <c r="B15" s="479"/>
      <c r="C15" s="480"/>
      <c r="D15" s="481"/>
      <c r="E15" s="482"/>
      <c r="F15" s="483"/>
      <c r="G15" s="484"/>
      <c r="H15" s="485"/>
      <c r="I15" s="485"/>
      <c r="J15" s="485"/>
      <c r="K15" s="486"/>
      <c r="L15" s="487"/>
      <c r="M15" s="486"/>
      <c r="N15" s="488"/>
      <c r="O15" s="489"/>
      <c r="P15" s="485"/>
      <c r="Q15" s="490"/>
      <c r="R15" s="491"/>
      <c r="S15" s="481"/>
      <c r="T15" s="486"/>
      <c r="U15" s="481"/>
      <c r="V15" s="478"/>
      <c r="W15" s="487"/>
      <c r="X15" s="489"/>
      <c r="Y15" s="492"/>
      <c r="Z15" s="492"/>
      <c r="AA15" s="492"/>
      <c r="AB15" s="489"/>
      <c r="AC15" s="493"/>
      <c r="AD15" s="494"/>
      <c r="AE15" s="479"/>
      <c r="AG15" s="493"/>
      <c r="AH15" s="493"/>
      <c r="AI15" s="493"/>
      <c r="AJ15" s="493"/>
      <c r="AK15" s="493"/>
      <c r="AL15" s="494"/>
      <c r="AM15" s="479"/>
      <c r="AO15" s="493"/>
      <c r="AP15" s="493"/>
      <c r="AQ15" s="493"/>
      <c r="AR15" s="493"/>
      <c r="AS15" s="493"/>
      <c r="AT15" s="494"/>
      <c r="AU15" s="479"/>
      <c r="AW15" s="493"/>
      <c r="AX15" s="493"/>
      <c r="AY15" s="493"/>
      <c r="AZ15" s="493"/>
      <c r="BA15" s="493"/>
      <c r="BB15" s="493"/>
      <c r="BC15" s="494"/>
      <c r="BD15" s="479"/>
      <c r="BF15" s="493"/>
      <c r="BG15" s="493"/>
      <c r="BH15" s="493"/>
      <c r="BI15" s="493"/>
      <c r="BJ15" s="493"/>
      <c r="BK15" s="494"/>
      <c r="BL15" s="479"/>
      <c r="BN15" s="493"/>
      <c r="BO15" s="493"/>
      <c r="BP15" s="493"/>
      <c r="BQ15" s="493"/>
      <c r="BR15" s="493"/>
      <c r="BS15" s="494"/>
      <c r="BT15" s="479"/>
      <c r="BV15" s="493"/>
      <c r="BW15" s="493"/>
      <c r="BX15" s="493"/>
      <c r="BY15" s="493"/>
      <c r="BZ15" s="493"/>
      <c r="CA15" s="494"/>
      <c r="CB15" s="479"/>
      <c r="CD15" s="493"/>
      <c r="CE15" s="493"/>
      <c r="CF15" s="493"/>
      <c r="CG15" s="493"/>
      <c r="CH15" s="493"/>
      <c r="CI15" s="494"/>
      <c r="CJ15" s="479"/>
      <c r="CK15" s="487"/>
      <c r="CL15" s="489"/>
      <c r="CM15" s="492"/>
      <c r="CN15" s="492"/>
      <c r="CO15" s="492"/>
      <c r="CP15" s="489"/>
      <c r="CQ15" s="493"/>
      <c r="CR15" s="494"/>
      <c r="CS15" s="479"/>
      <c r="CU15" s="493"/>
      <c r="CV15" s="493"/>
      <c r="CW15" s="493"/>
      <c r="CX15" s="493"/>
      <c r="CY15" s="493"/>
      <c r="CZ15" s="494"/>
      <c r="DA15" s="479"/>
      <c r="DC15" s="493"/>
      <c r="DD15" s="493"/>
      <c r="DE15" s="493"/>
      <c r="DF15" s="493"/>
      <c r="DG15" s="493"/>
      <c r="DH15" s="494"/>
      <c r="DI15" s="479"/>
      <c r="DK15" s="493"/>
      <c r="DL15" s="493"/>
      <c r="DM15" s="493"/>
      <c r="DN15" s="493"/>
      <c r="DO15" s="493"/>
      <c r="DP15" s="493"/>
      <c r="DQ15" s="494"/>
      <c r="DR15" s="479"/>
      <c r="DT15" s="493"/>
      <c r="DU15" s="493"/>
      <c r="DV15" s="493"/>
      <c r="DW15" s="493"/>
      <c r="DX15" s="493"/>
      <c r="DY15" s="494"/>
      <c r="DZ15" s="479"/>
      <c r="EB15" s="493"/>
      <c r="EC15" s="493"/>
      <c r="ED15" s="493"/>
      <c r="EE15" s="493"/>
      <c r="EF15" s="493"/>
      <c r="EG15" s="494"/>
      <c r="EH15" s="479"/>
      <c r="EJ15" s="493"/>
      <c r="EK15" s="493"/>
      <c r="EL15" s="493"/>
      <c r="EM15" s="493"/>
      <c r="EN15" s="493"/>
      <c r="EO15" s="494"/>
      <c r="EP15" s="479"/>
      <c r="EQ15" s="487"/>
      <c r="ER15" s="492"/>
      <c r="ES15" s="492"/>
      <c r="ET15" s="493"/>
      <c r="EU15" s="489"/>
      <c r="EV15" s="493"/>
      <c r="EW15" s="494"/>
      <c r="EX15" s="479"/>
      <c r="EY15" s="481"/>
      <c r="EZ15" s="496"/>
      <c r="FA15" s="492"/>
      <c r="FB15" s="493"/>
      <c r="FC15" s="489"/>
      <c r="FD15" s="493"/>
      <c r="FE15" s="494"/>
      <c r="FF15" s="479"/>
      <c r="FG15" s="487"/>
      <c r="FH15" s="492"/>
      <c r="FI15" s="492"/>
      <c r="FJ15" s="493"/>
      <c r="FK15" s="489"/>
      <c r="FL15" s="493"/>
      <c r="FM15" s="494"/>
      <c r="FN15" s="479"/>
      <c r="FO15" s="481"/>
      <c r="FP15" s="496"/>
      <c r="FQ15" s="492"/>
      <c r="FR15" s="493"/>
      <c r="FS15" s="489"/>
      <c r="FT15" s="493"/>
      <c r="FU15" s="494"/>
      <c r="FV15" s="479"/>
      <c r="FW15" s="497"/>
      <c r="FX15" s="492"/>
      <c r="FY15" s="489"/>
      <c r="FZ15" s="489"/>
      <c r="GA15" s="489"/>
      <c r="GC15" s="479"/>
      <c r="GD15" s="481"/>
      <c r="GE15" s="493"/>
      <c r="GF15" s="492"/>
      <c r="GG15" s="492"/>
      <c r="GH15" s="492"/>
      <c r="GI15" s="489"/>
      <c r="GJ15" s="493"/>
      <c r="GK15" s="494"/>
      <c r="GL15" s="479"/>
      <c r="GM15" s="481"/>
      <c r="GN15" s="496"/>
      <c r="GO15" s="492"/>
      <c r="GP15" s="492"/>
      <c r="GQ15" s="489"/>
      <c r="GR15" s="493"/>
      <c r="GS15" s="494"/>
      <c r="GT15" s="479"/>
      <c r="GU15" s="481"/>
      <c r="GV15" s="496"/>
      <c r="GW15" s="492"/>
      <c r="GX15" s="492"/>
      <c r="GY15" s="489"/>
      <c r="GZ15" s="493"/>
      <c r="HA15" s="494"/>
      <c r="HB15" s="479"/>
      <c r="HC15" s="481"/>
      <c r="HD15" s="496"/>
      <c r="HE15" s="492"/>
      <c r="HF15" s="493"/>
      <c r="HG15" s="489"/>
      <c r="HH15" s="493"/>
      <c r="HI15" s="494"/>
      <c r="HJ15" s="479"/>
      <c r="HK15" s="481"/>
      <c r="HL15" s="496"/>
      <c r="HM15" s="492"/>
      <c r="HN15" s="493"/>
      <c r="HO15" s="489"/>
      <c r="HP15" s="493"/>
      <c r="HQ15" s="494"/>
      <c r="HR15" s="479"/>
      <c r="HS15" s="481"/>
      <c r="HT15" s="498"/>
      <c r="HU15" s="492"/>
      <c r="HV15" s="493"/>
      <c r="HW15" s="489"/>
      <c r="HX15" s="493"/>
      <c r="HY15" s="494"/>
      <c r="HZ15" s="479"/>
      <c r="IA15" s="481"/>
      <c r="IB15" s="496"/>
      <c r="IC15" s="492"/>
      <c r="ID15" s="493"/>
      <c r="IE15" s="489"/>
      <c r="IF15" s="493"/>
      <c r="IG15" s="494"/>
      <c r="IH15" s="479"/>
      <c r="II15" s="497"/>
      <c r="IJ15" s="492"/>
      <c r="IK15" s="493"/>
      <c r="IL15" s="489"/>
      <c r="IM15" s="493"/>
      <c r="IN15" s="494"/>
      <c r="IO15" s="479"/>
      <c r="IP15" s="480"/>
      <c r="IQ15" s="499"/>
      <c r="IR15" s="494"/>
      <c r="IS15" s="493"/>
      <c r="IT15" s="489"/>
      <c r="IV15" s="500"/>
      <c r="IW15" s="492"/>
      <c r="IX15" s="492"/>
      <c r="IY15" s="493"/>
      <c r="IZ15" s="489"/>
      <c r="JA15" s="493"/>
      <c r="JB15" s="479"/>
      <c r="JC15" s="478"/>
      <c r="JD15" s="493"/>
      <c r="JE15" s="493"/>
      <c r="JF15" s="501"/>
      <c r="JG15" s="478"/>
      <c r="JH15" s="502"/>
      <c r="JI15" s="503"/>
      <c r="JJ15" s="478"/>
      <c r="JK15" s="502"/>
      <c r="JL15" s="503"/>
      <c r="JM15" s="478"/>
      <c r="JN15" s="502"/>
      <c r="JO15" s="503"/>
      <c r="JP15" s="478"/>
      <c r="JQ15" s="502"/>
      <c r="JR15" s="503"/>
      <c r="JS15" s="504"/>
      <c r="JT15" s="505"/>
      <c r="JU15" s="503"/>
      <c r="JV15" s="478"/>
      <c r="JW15" s="502"/>
      <c r="JX15" s="503"/>
      <c r="JY15" s="478"/>
      <c r="JZ15" s="502"/>
      <c r="KA15" s="503"/>
      <c r="KB15" s="478"/>
      <c r="KC15" s="502"/>
      <c r="KD15" s="503"/>
      <c r="KE15" s="478"/>
      <c r="KF15" s="502"/>
      <c r="KG15" s="503"/>
      <c r="KH15" s="506"/>
      <c r="KI15" s="507"/>
      <c r="KJ15" s="503"/>
      <c r="KK15" s="508"/>
      <c r="KL15" s="505"/>
      <c r="KM15" s="503"/>
      <c r="KN15" s="506"/>
      <c r="KO15" s="507"/>
      <c r="KP15" s="503"/>
      <c r="KQ15" s="508"/>
      <c r="KR15" s="505"/>
      <c r="KS15" s="503"/>
      <c r="KT15" s="506"/>
      <c r="KU15" s="507"/>
      <c r="KV15" s="503"/>
      <c r="KW15" s="506"/>
      <c r="KX15" s="507"/>
      <c r="KY15" s="503"/>
      <c r="KZ15" s="508"/>
      <c r="LA15" s="505"/>
      <c r="LB15" s="503"/>
      <c r="LC15" s="506"/>
      <c r="LD15" s="507"/>
      <c r="LE15" s="503"/>
      <c r="LF15" s="508"/>
      <c r="LG15" s="507"/>
      <c r="LH15" s="503"/>
      <c r="LI15" s="504"/>
      <c r="LJ15" s="507"/>
      <c r="LK15" s="503"/>
      <c r="LL15" s="506"/>
      <c r="LM15" s="507"/>
      <c r="LN15" s="509"/>
      <c r="LO15" s="510"/>
      <c r="LP15" s="481"/>
      <c r="LQ15" s="511"/>
      <c r="LR15" s="512"/>
      <c r="LS15" s="513"/>
      <c r="LT15" s="513"/>
      <c r="LU15" s="513"/>
      <c r="LV15" s="513"/>
      <c r="LW15" s="513"/>
      <c r="LX15" s="513"/>
      <c r="LY15" s="513"/>
      <c r="LZ15" s="513"/>
      <c r="MA15" s="513"/>
      <c r="MB15" s="514"/>
      <c r="MC15" s="513"/>
      <c r="MD15" s="514"/>
      <c r="ME15" s="513"/>
      <c r="MF15" s="513"/>
      <c r="MG15" s="513"/>
      <c r="MH15" s="513"/>
      <c r="MI15" s="513"/>
      <c r="MJ15" s="513"/>
      <c r="MK15" s="513"/>
      <c r="ML15" s="513"/>
      <c r="MM15" s="515"/>
      <c r="MN15" s="516"/>
      <c r="MO15" s="516"/>
    </row>
    <row r="16" spans="1:353" ht="18.75" customHeight="1">
      <c r="A16" s="68"/>
      <c r="B16" s="69"/>
      <c r="C16" s="68"/>
      <c r="D16" s="68">
        <f>ROUNDDOWN(ROW()/2-7,0)</f>
        <v>1</v>
      </c>
      <c r="E16" s="70"/>
      <c r="F16" s="280"/>
      <c r="G16" s="71"/>
      <c r="H16" s="517"/>
      <c r="I16" s="518"/>
      <c r="J16" s="518"/>
      <c r="K16" s="519"/>
      <c r="L16" s="72"/>
      <c r="M16" s="73"/>
      <c r="N16" s="72"/>
      <c r="O16" s="74"/>
      <c r="P16" s="520"/>
      <c r="Q16" s="521"/>
      <c r="R16" s="76"/>
      <c r="S16" s="566"/>
      <c r="T16" s="567"/>
      <c r="U16" s="77"/>
      <c r="V16" s="78"/>
      <c r="W16" s="72"/>
      <c r="X16" s="79"/>
      <c r="Y16" s="80"/>
      <c r="Z16" s="74"/>
      <c r="AA16" s="79"/>
      <c r="AB16" s="79"/>
      <c r="AC16" s="81"/>
      <c r="AD16" s="82"/>
      <c r="AE16" s="73"/>
      <c r="AF16" s="72"/>
      <c r="AG16" s="80"/>
      <c r="AH16" s="74"/>
      <c r="AI16" s="79"/>
      <c r="AJ16" s="79"/>
      <c r="AK16" s="81"/>
      <c r="AL16" s="82"/>
      <c r="AM16" s="73"/>
      <c r="AN16" s="72"/>
      <c r="AO16" s="80"/>
      <c r="AP16" s="74"/>
      <c r="AQ16" s="79"/>
      <c r="AR16" s="79"/>
      <c r="AS16" s="81"/>
      <c r="AT16" s="82"/>
      <c r="AU16" s="73"/>
      <c r="AV16" s="72"/>
      <c r="AW16" s="79"/>
      <c r="AX16" s="80"/>
      <c r="AY16" s="74"/>
      <c r="AZ16" s="79"/>
      <c r="BA16" s="79"/>
      <c r="BB16" s="81"/>
      <c r="BC16" s="82"/>
      <c r="BD16" s="73"/>
      <c r="BE16" s="72"/>
      <c r="BF16" s="80"/>
      <c r="BG16" s="74"/>
      <c r="BH16" s="79"/>
      <c r="BI16" s="79"/>
      <c r="BJ16" s="81"/>
      <c r="BK16" s="82"/>
      <c r="BL16" s="73"/>
      <c r="BM16" s="72"/>
      <c r="BN16" s="80"/>
      <c r="BO16" s="74"/>
      <c r="BP16" s="79"/>
      <c r="BQ16" s="79"/>
      <c r="BR16" s="81"/>
      <c r="BS16" s="82"/>
      <c r="BT16" s="73"/>
      <c r="BU16" s="72"/>
      <c r="BV16" s="80"/>
      <c r="BW16" s="74"/>
      <c r="BX16" s="79"/>
      <c r="BY16" s="79"/>
      <c r="BZ16" s="81"/>
      <c r="CA16" s="82"/>
      <c r="CB16" s="73"/>
      <c r="CC16" s="72"/>
      <c r="CD16" s="80"/>
      <c r="CE16" s="74"/>
      <c r="CF16" s="79"/>
      <c r="CG16" s="79"/>
      <c r="CH16" s="81"/>
      <c r="CI16" s="82"/>
      <c r="CJ16" s="73"/>
      <c r="CK16" s="72"/>
      <c r="CL16" s="79"/>
      <c r="CM16" s="80"/>
      <c r="CN16" s="74"/>
      <c r="CO16" s="79"/>
      <c r="CP16" s="79"/>
      <c r="CQ16" s="81"/>
      <c r="CR16" s="82"/>
      <c r="CS16" s="73"/>
      <c r="CT16" s="72"/>
      <c r="CU16" s="80"/>
      <c r="CV16" s="74"/>
      <c r="CW16" s="79"/>
      <c r="CX16" s="79"/>
      <c r="CY16" s="81"/>
      <c r="CZ16" s="82"/>
      <c r="DA16" s="73"/>
      <c r="DB16" s="72"/>
      <c r="DC16" s="80"/>
      <c r="DD16" s="74"/>
      <c r="DE16" s="79"/>
      <c r="DF16" s="79"/>
      <c r="DG16" s="81"/>
      <c r="DH16" s="82"/>
      <c r="DI16" s="73"/>
      <c r="DJ16" s="72"/>
      <c r="DK16" s="79"/>
      <c r="DL16" s="80"/>
      <c r="DM16" s="74"/>
      <c r="DN16" s="79"/>
      <c r="DO16" s="79"/>
      <c r="DP16" s="81"/>
      <c r="DQ16" s="82"/>
      <c r="DR16" s="73"/>
      <c r="DS16" s="72"/>
      <c r="DT16" s="80"/>
      <c r="DU16" s="74"/>
      <c r="DV16" s="79"/>
      <c r="DW16" s="79"/>
      <c r="DX16" s="81"/>
      <c r="DY16" s="82"/>
      <c r="DZ16" s="73"/>
      <c r="EA16" s="72"/>
      <c r="EB16" s="80"/>
      <c r="EC16" s="74"/>
      <c r="ED16" s="79"/>
      <c r="EE16" s="79"/>
      <c r="EF16" s="81"/>
      <c r="EG16" s="82"/>
      <c r="EH16" s="73"/>
      <c r="EI16" s="72"/>
      <c r="EJ16" s="80"/>
      <c r="EK16" s="74"/>
      <c r="EL16" s="79"/>
      <c r="EM16" s="79"/>
      <c r="EN16" s="81"/>
      <c r="EO16" s="82"/>
      <c r="EP16" s="73"/>
      <c r="EQ16" s="72"/>
      <c r="ER16" s="80"/>
      <c r="ES16" s="74"/>
      <c r="ET16" s="75"/>
      <c r="EU16" s="79"/>
      <c r="EV16" s="81"/>
      <c r="EW16" s="82"/>
      <c r="EX16" s="73"/>
      <c r="EY16" s="83"/>
      <c r="EZ16" s="84"/>
      <c r="FA16" s="74"/>
      <c r="FB16" s="75"/>
      <c r="FC16" s="79"/>
      <c r="FD16" s="81"/>
      <c r="FE16" s="82"/>
      <c r="FF16" s="73"/>
      <c r="FG16" s="72"/>
      <c r="FH16" s="80"/>
      <c r="FI16" s="74"/>
      <c r="FJ16" s="75"/>
      <c r="FK16" s="79"/>
      <c r="FL16" s="81"/>
      <c r="FM16" s="82"/>
      <c r="FN16" s="73"/>
      <c r="FO16" s="83"/>
      <c r="FP16" s="84"/>
      <c r="FQ16" s="74"/>
      <c r="FR16" s="75"/>
      <c r="FS16" s="79"/>
      <c r="FT16" s="81"/>
      <c r="FU16" s="82"/>
      <c r="FV16" s="73"/>
      <c r="FW16" s="85"/>
      <c r="FX16" s="79"/>
      <c r="FY16" s="79"/>
      <c r="FZ16" s="79"/>
      <c r="GA16" s="79"/>
      <c r="GB16" s="86"/>
      <c r="GC16" s="73"/>
      <c r="GD16" s="83"/>
      <c r="GE16" s="81"/>
      <c r="GF16" s="87"/>
      <c r="GG16" s="74"/>
      <c r="GH16" s="79"/>
      <c r="GI16" s="79"/>
      <c r="GJ16" s="81"/>
      <c r="GK16" s="82"/>
      <c r="GL16" s="73"/>
      <c r="GM16" s="83"/>
      <c r="GN16" s="522"/>
      <c r="GO16" s="74"/>
      <c r="GP16" s="79"/>
      <c r="GQ16" s="79"/>
      <c r="GR16" s="81"/>
      <c r="GS16" s="82"/>
      <c r="GT16" s="73"/>
      <c r="GU16" s="83"/>
      <c r="GV16" s="522"/>
      <c r="GW16" s="74"/>
      <c r="GX16" s="79"/>
      <c r="GY16" s="79"/>
      <c r="GZ16" s="81"/>
      <c r="HA16" s="82"/>
      <c r="HB16" s="73"/>
      <c r="HC16" s="83"/>
      <c r="HD16" s="522"/>
      <c r="HE16" s="74"/>
      <c r="HF16" s="75"/>
      <c r="HG16" s="79"/>
      <c r="HH16" s="81"/>
      <c r="HI16" s="82"/>
      <c r="HJ16" s="73"/>
      <c r="HK16" s="83"/>
      <c r="HL16" s="522"/>
      <c r="HM16" s="74"/>
      <c r="HN16" s="75"/>
      <c r="HO16" s="79"/>
      <c r="HP16" s="81"/>
      <c r="HQ16" s="82"/>
      <c r="HR16" s="73"/>
      <c r="HS16" s="83"/>
      <c r="HT16" s="523"/>
      <c r="HU16" s="74"/>
      <c r="HV16" s="75"/>
      <c r="HW16" s="79"/>
      <c r="HX16" s="81"/>
      <c r="HY16" s="82"/>
      <c r="HZ16" s="73"/>
      <c r="IA16" s="83"/>
      <c r="IB16" s="522"/>
      <c r="IC16" s="74"/>
      <c r="ID16" s="75"/>
      <c r="IE16" s="79"/>
      <c r="IF16" s="81"/>
      <c r="IG16" s="82"/>
      <c r="IH16" s="73"/>
      <c r="II16" s="85"/>
      <c r="IJ16" s="81"/>
      <c r="IK16" s="81"/>
      <c r="IL16" s="79"/>
      <c r="IM16" s="81"/>
      <c r="IN16" s="82"/>
      <c r="IO16" s="73"/>
      <c r="IP16" s="88"/>
      <c r="IQ16" s="82"/>
      <c r="IR16" s="82"/>
      <c r="IS16" s="81"/>
      <c r="IT16" s="79"/>
      <c r="IU16" s="86"/>
      <c r="IV16" s="85"/>
      <c r="IW16" s="79"/>
      <c r="IX16" s="81"/>
      <c r="IY16" s="81"/>
      <c r="IZ16" s="79"/>
      <c r="JA16" s="81"/>
      <c r="JB16" s="89"/>
      <c r="JC16" s="88"/>
      <c r="JD16" s="81"/>
      <c r="JE16" s="81"/>
      <c r="JF16" s="90"/>
      <c r="JG16" s="91"/>
      <c r="JH16" s="92"/>
      <c r="JI16" s="93"/>
      <c r="JJ16" s="91"/>
      <c r="JK16" s="92"/>
      <c r="JL16" s="93"/>
      <c r="JM16" s="91"/>
      <c r="JN16" s="92"/>
      <c r="JO16" s="93"/>
      <c r="JP16" s="91"/>
      <c r="JQ16" s="92"/>
      <c r="JR16" s="93"/>
      <c r="JS16" s="94"/>
      <c r="JT16" s="92"/>
      <c r="JU16" s="93"/>
      <c r="JV16" s="91"/>
      <c r="JW16" s="92"/>
      <c r="JX16" s="93"/>
      <c r="JY16" s="91"/>
      <c r="JZ16" s="92"/>
      <c r="KA16" s="93"/>
      <c r="KB16" s="91"/>
      <c r="KC16" s="92"/>
      <c r="KD16" s="93"/>
      <c r="KE16" s="91"/>
      <c r="KF16" s="92"/>
      <c r="KG16" s="93"/>
      <c r="KH16" s="94"/>
      <c r="KI16" s="92"/>
      <c r="KJ16" s="93"/>
      <c r="KK16" s="94"/>
      <c r="KL16" s="92"/>
      <c r="KM16" s="93"/>
      <c r="KN16" s="91"/>
      <c r="KO16" s="92"/>
      <c r="KP16" s="93"/>
      <c r="KQ16" s="95"/>
      <c r="KR16" s="96"/>
      <c r="KS16" s="93"/>
      <c r="KT16" s="91"/>
      <c r="KU16" s="92"/>
      <c r="KV16" s="93"/>
      <c r="KW16" s="91"/>
      <c r="KX16" s="92"/>
      <c r="KY16" s="93"/>
      <c r="KZ16" s="95"/>
      <c r="LA16" s="92"/>
      <c r="LB16" s="93"/>
      <c r="LC16" s="91"/>
      <c r="LD16" s="92"/>
      <c r="LE16" s="93"/>
      <c r="LF16" s="95"/>
      <c r="LG16" s="92"/>
      <c r="LH16" s="93"/>
      <c r="LI16" s="94"/>
      <c r="LJ16" s="92"/>
      <c r="LK16" s="93"/>
      <c r="LL16" s="91"/>
      <c r="LM16" s="92"/>
      <c r="LN16" s="97"/>
      <c r="LO16" s="98"/>
      <c r="LP16" s="272"/>
      <c r="LQ16" s="274"/>
      <c r="LR16" s="524"/>
      <c r="LS16" s="525"/>
      <c r="LT16" s="526"/>
      <c r="LU16" s="526"/>
      <c r="LV16" s="527"/>
      <c r="LW16" s="525"/>
      <c r="LX16" s="526"/>
      <c r="LY16" s="526"/>
      <c r="LZ16" s="526"/>
      <c r="MA16" s="526"/>
      <c r="MB16" s="528"/>
      <c r="MC16" s="525"/>
      <c r="MD16" s="528"/>
      <c r="ME16" s="529"/>
      <c r="MF16" s="529"/>
      <c r="MG16" s="529"/>
      <c r="MH16" s="529"/>
      <c r="MI16" s="529"/>
      <c r="MJ16" s="529"/>
      <c r="MK16" s="529"/>
      <c r="ML16" s="529"/>
      <c r="MM16" s="530"/>
      <c r="MN16" s="530"/>
      <c r="MO16" s="530"/>
    </row>
    <row r="17" spans="1:353" ht="18.75" customHeight="1">
      <c r="A17" s="99"/>
      <c r="B17" s="100"/>
      <c r="C17" s="101"/>
      <c r="D17" s="99">
        <f t="shared" ref="D17:D29" si="0">ROUNDDOWN(ROW()/2-7,0)</f>
        <v>1</v>
      </c>
      <c r="E17" s="102"/>
      <c r="F17" s="281"/>
      <c r="G17" s="22"/>
      <c r="H17" s="102"/>
      <c r="I17" s="531"/>
      <c r="J17" s="531"/>
      <c r="K17" s="532"/>
      <c r="L17" s="103"/>
      <c r="M17" s="104"/>
      <c r="N17" s="105"/>
      <c r="O17" s="106"/>
      <c r="P17" s="533"/>
      <c r="Q17" s="534"/>
      <c r="R17" s="535"/>
      <c r="S17" s="568"/>
      <c r="T17" s="569"/>
      <c r="U17" s="107"/>
      <c r="V17" s="108"/>
      <c r="W17" s="106"/>
      <c r="X17" s="109"/>
      <c r="Y17" s="110"/>
      <c r="Z17" s="106"/>
      <c r="AA17" s="111"/>
      <c r="AB17" s="112"/>
      <c r="AC17" s="113"/>
      <c r="AD17" s="114"/>
      <c r="AE17" s="104"/>
      <c r="AF17" s="106"/>
      <c r="AG17" s="110"/>
      <c r="AH17" s="106"/>
      <c r="AI17" s="111"/>
      <c r="AJ17" s="112"/>
      <c r="AK17" s="113"/>
      <c r="AL17" s="114"/>
      <c r="AM17" s="104"/>
      <c r="AN17" s="106"/>
      <c r="AO17" s="110"/>
      <c r="AP17" s="106"/>
      <c r="AQ17" s="111"/>
      <c r="AR17" s="112"/>
      <c r="AS17" s="113"/>
      <c r="AT17" s="114"/>
      <c r="AU17" s="104"/>
      <c r="AV17" s="106"/>
      <c r="AW17" s="109"/>
      <c r="AX17" s="110"/>
      <c r="AY17" s="106"/>
      <c r="AZ17" s="111"/>
      <c r="BA17" s="112"/>
      <c r="BB17" s="113"/>
      <c r="BC17" s="114"/>
      <c r="BD17" s="104"/>
      <c r="BE17" s="106"/>
      <c r="BF17" s="110"/>
      <c r="BG17" s="106"/>
      <c r="BH17" s="111"/>
      <c r="BI17" s="112"/>
      <c r="BJ17" s="113"/>
      <c r="BK17" s="114"/>
      <c r="BL17" s="104"/>
      <c r="BM17" s="106"/>
      <c r="BN17" s="110"/>
      <c r="BO17" s="106"/>
      <c r="BP17" s="111"/>
      <c r="BQ17" s="112"/>
      <c r="BR17" s="113"/>
      <c r="BS17" s="114"/>
      <c r="BT17" s="104"/>
      <c r="BU17" s="106"/>
      <c r="BV17" s="110"/>
      <c r="BW17" s="106"/>
      <c r="BX17" s="111"/>
      <c r="BY17" s="112"/>
      <c r="BZ17" s="113"/>
      <c r="CA17" s="114"/>
      <c r="CB17" s="104"/>
      <c r="CC17" s="106"/>
      <c r="CD17" s="110"/>
      <c r="CE17" s="106"/>
      <c r="CF17" s="111"/>
      <c r="CG17" s="112"/>
      <c r="CH17" s="113"/>
      <c r="CI17" s="114"/>
      <c r="CJ17" s="104"/>
      <c r="CK17" s="106"/>
      <c r="CL17" s="109"/>
      <c r="CM17" s="110"/>
      <c r="CN17" s="106"/>
      <c r="CO17" s="111"/>
      <c r="CP17" s="112"/>
      <c r="CQ17" s="113"/>
      <c r="CR17" s="114"/>
      <c r="CS17" s="104"/>
      <c r="CT17" s="106"/>
      <c r="CU17" s="110"/>
      <c r="CV17" s="106"/>
      <c r="CW17" s="111"/>
      <c r="CX17" s="112"/>
      <c r="CY17" s="113"/>
      <c r="CZ17" s="114"/>
      <c r="DA17" s="104"/>
      <c r="DB17" s="106"/>
      <c r="DC17" s="110"/>
      <c r="DD17" s="106"/>
      <c r="DE17" s="111"/>
      <c r="DF17" s="112"/>
      <c r="DG17" s="113"/>
      <c r="DH17" s="114"/>
      <c r="DI17" s="104"/>
      <c r="DJ17" s="106"/>
      <c r="DK17" s="109"/>
      <c r="DL17" s="110"/>
      <c r="DM17" s="106"/>
      <c r="DN17" s="111"/>
      <c r="DO17" s="112"/>
      <c r="DP17" s="113"/>
      <c r="DQ17" s="114"/>
      <c r="DR17" s="104"/>
      <c r="DS17" s="106"/>
      <c r="DT17" s="110"/>
      <c r="DU17" s="106"/>
      <c r="DV17" s="111"/>
      <c r="DW17" s="112"/>
      <c r="DX17" s="113"/>
      <c r="DY17" s="114"/>
      <c r="DZ17" s="104"/>
      <c r="EA17" s="106"/>
      <c r="EB17" s="110"/>
      <c r="EC17" s="106"/>
      <c r="ED17" s="111"/>
      <c r="EE17" s="112"/>
      <c r="EF17" s="113"/>
      <c r="EG17" s="114"/>
      <c r="EH17" s="104"/>
      <c r="EI17" s="106"/>
      <c r="EJ17" s="110"/>
      <c r="EK17" s="106"/>
      <c r="EL17" s="111"/>
      <c r="EM17" s="112"/>
      <c r="EN17" s="113"/>
      <c r="EO17" s="114"/>
      <c r="EP17" s="104"/>
      <c r="EQ17" s="106"/>
      <c r="ER17" s="109"/>
      <c r="ES17" s="106"/>
      <c r="ET17" s="106"/>
      <c r="EU17" s="112"/>
      <c r="EV17" s="113"/>
      <c r="EW17" s="114"/>
      <c r="EX17" s="104"/>
      <c r="EY17" s="533"/>
      <c r="EZ17" s="111"/>
      <c r="FA17" s="106"/>
      <c r="FB17" s="106"/>
      <c r="FC17" s="112"/>
      <c r="FD17" s="113"/>
      <c r="FE17" s="114"/>
      <c r="FF17" s="104"/>
      <c r="FG17" s="106"/>
      <c r="FH17" s="109"/>
      <c r="FI17" s="106"/>
      <c r="FJ17" s="106"/>
      <c r="FK17" s="112"/>
      <c r="FL17" s="113"/>
      <c r="FM17" s="114"/>
      <c r="FN17" s="104"/>
      <c r="FO17" s="533"/>
      <c r="FP17" s="111"/>
      <c r="FQ17" s="106"/>
      <c r="FR17" s="106"/>
      <c r="FS17" s="112"/>
      <c r="FT17" s="113"/>
      <c r="FU17" s="114"/>
      <c r="FV17" s="104"/>
      <c r="FW17" s="115"/>
      <c r="FX17" s="112"/>
      <c r="FY17" s="112"/>
      <c r="FZ17" s="112"/>
      <c r="GA17" s="112"/>
      <c r="GB17" s="116"/>
      <c r="GC17" s="104"/>
      <c r="GD17" s="106"/>
      <c r="GE17" s="113"/>
      <c r="GF17" s="117"/>
      <c r="GG17" s="106"/>
      <c r="GH17" s="112"/>
      <c r="GI17" s="112"/>
      <c r="GJ17" s="113"/>
      <c r="GK17" s="114"/>
      <c r="GL17" s="104"/>
      <c r="GM17" s="533"/>
      <c r="GN17" s="117"/>
      <c r="GO17" s="106"/>
      <c r="GP17" s="112"/>
      <c r="GQ17" s="112"/>
      <c r="GR17" s="113"/>
      <c r="GS17" s="114"/>
      <c r="GT17" s="104"/>
      <c r="GU17" s="533"/>
      <c r="GV17" s="117"/>
      <c r="GW17" s="106"/>
      <c r="GX17" s="112"/>
      <c r="GY17" s="112"/>
      <c r="GZ17" s="113"/>
      <c r="HA17" s="114"/>
      <c r="HB17" s="104"/>
      <c r="HC17" s="533"/>
      <c r="HD17" s="536"/>
      <c r="HE17" s="106"/>
      <c r="HF17" s="106"/>
      <c r="HG17" s="118"/>
      <c r="HH17" s="113"/>
      <c r="HI17" s="114"/>
      <c r="HJ17" s="104"/>
      <c r="HK17" s="533"/>
      <c r="HL17" s="117"/>
      <c r="HM17" s="106"/>
      <c r="HN17" s="106"/>
      <c r="HO17" s="112"/>
      <c r="HP17" s="113"/>
      <c r="HQ17" s="114"/>
      <c r="HR17" s="104"/>
      <c r="HS17" s="533"/>
      <c r="HT17" s="537"/>
      <c r="HU17" s="106"/>
      <c r="HV17" s="106"/>
      <c r="HW17" s="112"/>
      <c r="HX17" s="113"/>
      <c r="HY17" s="114"/>
      <c r="HZ17" s="104"/>
      <c r="IA17" s="533"/>
      <c r="IB17" s="117"/>
      <c r="IC17" s="106"/>
      <c r="ID17" s="106"/>
      <c r="IE17" s="112"/>
      <c r="IF17" s="113"/>
      <c r="IG17" s="114"/>
      <c r="IH17" s="104"/>
      <c r="II17" s="115"/>
      <c r="IJ17" s="113"/>
      <c r="IK17" s="113"/>
      <c r="IL17" s="112"/>
      <c r="IM17" s="113"/>
      <c r="IN17" s="114"/>
      <c r="IO17" s="104"/>
      <c r="IP17" s="119"/>
      <c r="IQ17" s="114"/>
      <c r="IR17" s="114"/>
      <c r="IS17" s="113"/>
      <c r="IT17" s="112"/>
      <c r="IU17" s="116"/>
      <c r="IV17" s="115"/>
      <c r="IW17" s="112"/>
      <c r="IX17" s="113"/>
      <c r="IY17" s="113"/>
      <c r="IZ17" s="112"/>
      <c r="JA17" s="113"/>
      <c r="JB17" s="120"/>
      <c r="JC17" s="119"/>
      <c r="JD17" s="113"/>
      <c r="JE17" s="113"/>
      <c r="JF17" s="121"/>
      <c r="JG17" s="122"/>
      <c r="JH17" s="123"/>
      <c r="JI17" s="124"/>
      <c r="JJ17" s="122"/>
      <c r="JK17" s="123"/>
      <c r="JL17" s="124"/>
      <c r="JM17" s="122"/>
      <c r="JN17" s="123"/>
      <c r="JO17" s="124"/>
      <c r="JP17" s="122"/>
      <c r="JQ17" s="123"/>
      <c r="JR17" s="124"/>
      <c r="JS17" s="125"/>
      <c r="JT17" s="123"/>
      <c r="JU17" s="124"/>
      <c r="JV17" s="122"/>
      <c r="JW17" s="123"/>
      <c r="JX17" s="124"/>
      <c r="JY17" s="122"/>
      <c r="JZ17" s="123"/>
      <c r="KA17" s="124"/>
      <c r="KB17" s="122"/>
      <c r="KC17" s="123"/>
      <c r="KD17" s="124"/>
      <c r="KE17" s="122"/>
      <c r="KF17" s="123"/>
      <c r="KG17" s="124"/>
      <c r="KH17" s="125"/>
      <c r="KI17" s="123"/>
      <c r="KJ17" s="124"/>
      <c r="KK17" s="125"/>
      <c r="KL17" s="123"/>
      <c r="KM17" s="124"/>
      <c r="KN17" s="122"/>
      <c r="KO17" s="123"/>
      <c r="KP17" s="124"/>
      <c r="KQ17" s="126"/>
      <c r="KR17" s="118"/>
      <c r="KS17" s="124"/>
      <c r="KT17" s="122"/>
      <c r="KU17" s="123"/>
      <c r="KV17" s="124"/>
      <c r="KW17" s="122"/>
      <c r="KX17" s="123"/>
      <c r="KY17" s="124"/>
      <c r="KZ17" s="126"/>
      <c r="LA17" s="123"/>
      <c r="LB17" s="124"/>
      <c r="LC17" s="122"/>
      <c r="LD17" s="123"/>
      <c r="LE17" s="124"/>
      <c r="LF17" s="126"/>
      <c r="LG17" s="123"/>
      <c r="LH17" s="124"/>
      <c r="LI17" s="125"/>
      <c r="LJ17" s="123"/>
      <c r="LK17" s="124"/>
      <c r="LL17" s="122"/>
      <c r="LM17" s="123"/>
      <c r="LN17" s="127"/>
      <c r="LO17" s="128"/>
      <c r="LP17" s="273"/>
      <c r="LQ17" s="275"/>
      <c r="LR17" s="538"/>
      <c r="LS17" s="525"/>
      <c r="LT17" s="526"/>
      <c r="LU17" s="526"/>
      <c r="LV17" s="527"/>
      <c r="LW17" s="525"/>
      <c r="LX17" s="526"/>
      <c r="LY17" s="526"/>
      <c r="LZ17" s="526"/>
      <c r="MA17" s="526"/>
      <c r="MB17" s="528"/>
      <c r="MC17" s="525"/>
      <c r="MD17" s="528"/>
      <c r="ME17" s="529"/>
      <c r="MF17" s="529"/>
      <c r="MG17" s="529"/>
      <c r="MH17" s="529"/>
      <c r="MI17" s="529"/>
      <c r="MJ17" s="529"/>
      <c r="MK17" s="529"/>
      <c r="ML17" s="529"/>
      <c r="MM17" s="530"/>
      <c r="MN17" s="530"/>
      <c r="MO17" s="530"/>
    </row>
    <row r="18" spans="1:353" ht="18.75" customHeight="1">
      <c r="A18" s="68"/>
      <c r="B18" s="69"/>
      <c r="C18" s="68"/>
      <c r="D18" s="68">
        <f t="shared" si="0"/>
        <v>2</v>
      </c>
      <c r="E18" s="70"/>
      <c r="F18" s="280"/>
      <c r="G18" s="71"/>
      <c r="H18" s="517"/>
      <c r="I18" s="518"/>
      <c r="J18" s="518"/>
      <c r="K18" s="519"/>
      <c r="L18" s="72"/>
      <c r="M18" s="73"/>
      <c r="N18" s="72"/>
      <c r="O18" s="74"/>
      <c r="P18" s="539"/>
      <c r="Q18" s="521"/>
      <c r="R18" s="76"/>
      <c r="S18" s="566"/>
      <c r="T18" s="567"/>
      <c r="U18" s="77"/>
      <c r="V18" s="78"/>
      <c r="W18" s="72"/>
      <c r="X18" s="79"/>
      <c r="Y18" s="80"/>
      <c r="Z18" s="74"/>
      <c r="AA18" s="79"/>
      <c r="AB18" s="79"/>
      <c r="AC18" s="81"/>
      <c r="AD18" s="82"/>
      <c r="AE18" s="73"/>
      <c r="AF18" s="72"/>
      <c r="AG18" s="80"/>
      <c r="AH18" s="74"/>
      <c r="AI18" s="79"/>
      <c r="AJ18" s="79"/>
      <c r="AK18" s="81"/>
      <c r="AL18" s="82"/>
      <c r="AM18" s="73"/>
      <c r="AN18" s="72"/>
      <c r="AO18" s="80"/>
      <c r="AP18" s="74"/>
      <c r="AQ18" s="79"/>
      <c r="AR18" s="79"/>
      <c r="AS18" s="81"/>
      <c r="AT18" s="82"/>
      <c r="AU18" s="73"/>
      <c r="AV18" s="72"/>
      <c r="AW18" s="79"/>
      <c r="AX18" s="80"/>
      <c r="AY18" s="74"/>
      <c r="AZ18" s="79"/>
      <c r="BA18" s="79"/>
      <c r="BB18" s="81"/>
      <c r="BC18" s="82"/>
      <c r="BD18" s="73"/>
      <c r="BE18" s="72"/>
      <c r="BF18" s="80"/>
      <c r="BG18" s="74"/>
      <c r="BH18" s="79"/>
      <c r="BI18" s="79"/>
      <c r="BJ18" s="81"/>
      <c r="BK18" s="82"/>
      <c r="BL18" s="73"/>
      <c r="BM18" s="72"/>
      <c r="BN18" s="80"/>
      <c r="BO18" s="74"/>
      <c r="BP18" s="79"/>
      <c r="BQ18" s="79"/>
      <c r="BR18" s="81"/>
      <c r="BS18" s="82"/>
      <c r="BT18" s="73"/>
      <c r="BU18" s="72"/>
      <c r="BV18" s="80"/>
      <c r="BW18" s="74"/>
      <c r="BX18" s="79"/>
      <c r="BY18" s="79"/>
      <c r="BZ18" s="81"/>
      <c r="CA18" s="82"/>
      <c r="CB18" s="73"/>
      <c r="CC18" s="72"/>
      <c r="CD18" s="80"/>
      <c r="CE18" s="74"/>
      <c r="CF18" s="79"/>
      <c r="CG18" s="79"/>
      <c r="CH18" s="81"/>
      <c r="CI18" s="82"/>
      <c r="CJ18" s="73"/>
      <c r="CK18" s="72"/>
      <c r="CL18" s="79"/>
      <c r="CM18" s="80"/>
      <c r="CN18" s="74"/>
      <c r="CO18" s="79"/>
      <c r="CP18" s="79"/>
      <c r="CQ18" s="81"/>
      <c r="CR18" s="82"/>
      <c r="CS18" s="73"/>
      <c r="CT18" s="72"/>
      <c r="CU18" s="80"/>
      <c r="CV18" s="74"/>
      <c r="CW18" s="79"/>
      <c r="CX18" s="79"/>
      <c r="CY18" s="81"/>
      <c r="CZ18" s="82"/>
      <c r="DA18" s="73"/>
      <c r="DB18" s="72"/>
      <c r="DC18" s="80"/>
      <c r="DD18" s="74"/>
      <c r="DE18" s="79"/>
      <c r="DF18" s="79"/>
      <c r="DG18" s="81"/>
      <c r="DH18" s="82"/>
      <c r="DI18" s="73"/>
      <c r="DJ18" s="72"/>
      <c r="DK18" s="79"/>
      <c r="DL18" s="80"/>
      <c r="DM18" s="74"/>
      <c r="DN18" s="79"/>
      <c r="DO18" s="79"/>
      <c r="DP18" s="81"/>
      <c r="DQ18" s="82"/>
      <c r="DR18" s="73"/>
      <c r="DS18" s="72"/>
      <c r="DT18" s="80"/>
      <c r="DU18" s="74"/>
      <c r="DV18" s="79"/>
      <c r="DW18" s="79"/>
      <c r="DX18" s="81"/>
      <c r="DY18" s="82"/>
      <c r="DZ18" s="73"/>
      <c r="EA18" s="72"/>
      <c r="EB18" s="80"/>
      <c r="EC18" s="74"/>
      <c r="ED18" s="79"/>
      <c r="EE18" s="79"/>
      <c r="EF18" s="81"/>
      <c r="EG18" s="82"/>
      <c r="EH18" s="73"/>
      <c r="EI18" s="72"/>
      <c r="EJ18" s="80"/>
      <c r="EK18" s="74"/>
      <c r="EL18" s="79"/>
      <c r="EM18" s="79"/>
      <c r="EN18" s="81"/>
      <c r="EO18" s="82"/>
      <c r="EP18" s="73"/>
      <c r="EQ18" s="72"/>
      <c r="ER18" s="80"/>
      <c r="ES18" s="74"/>
      <c r="ET18" s="75"/>
      <c r="EU18" s="79"/>
      <c r="EV18" s="81"/>
      <c r="EW18" s="82"/>
      <c r="EX18" s="73"/>
      <c r="EY18" s="83"/>
      <c r="EZ18" s="84"/>
      <c r="FA18" s="74"/>
      <c r="FB18" s="75"/>
      <c r="FC18" s="79"/>
      <c r="FD18" s="81"/>
      <c r="FE18" s="82"/>
      <c r="FF18" s="73"/>
      <c r="FG18" s="72"/>
      <c r="FH18" s="80"/>
      <c r="FI18" s="74"/>
      <c r="FJ18" s="75"/>
      <c r="FK18" s="79"/>
      <c r="FL18" s="81"/>
      <c r="FM18" s="82"/>
      <c r="FN18" s="73"/>
      <c r="FO18" s="83"/>
      <c r="FP18" s="84"/>
      <c r="FQ18" s="74"/>
      <c r="FR18" s="75"/>
      <c r="FS18" s="79"/>
      <c r="FT18" s="81"/>
      <c r="FU18" s="82"/>
      <c r="FV18" s="73"/>
      <c r="FW18" s="85"/>
      <c r="FX18" s="79"/>
      <c r="FY18" s="79"/>
      <c r="FZ18" s="79"/>
      <c r="GA18" s="79"/>
      <c r="GB18" s="86"/>
      <c r="GC18" s="73"/>
      <c r="GD18" s="83"/>
      <c r="GE18" s="81"/>
      <c r="GF18" s="87"/>
      <c r="GG18" s="74"/>
      <c r="GH18" s="79"/>
      <c r="GI18" s="79"/>
      <c r="GJ18" s="81"/>
      <c r="GK18" s="82"/>
      <c r="GL18" s="73"/>
      <c r="GM18" s="83"/>
      <c r="GN18" s="522"/>
      <c r="GO18" s="74"/>
      <c r="GP18" s="79"/>
      <c r="GQ18" s="79"/>
      <c r="GR18" s="81"/>
      <c r="GS18" s="82"/>
      <c r="GT18" s="73"/>
      <c r="GU18" s="83"/>
      <c r="GV18" s="522"/>
      <c r="GW18" s="74"/>
      <c r="GX18" s="79"/>
      <c r="GY18" s="79"/>
      <c r="GZ18" s="81"/>
      <c r="HA18" s="82"/>
      <c r="HB18" s="73"/>
      <c r="HC18" s="83"/>
      <c r="HD18" s="522"/>
      <c r="HE18" s="74"/>
      <c r="HF18" s="75"/>
      <c r="HG18" s="79"/>
      <c r="HH18" s="81"/>
      <c r="HI18" s="82"/>
      <c r="HJ18" s="73"/>
      <c r="HK18" s="83"/>
      <c r="HL18" s="522"/>
      <c r="HM18" s="74"/>
      <c r="HN18" s="75"/>
      <c r="HO18" s="79"/>
      <c r="HP18" s="81"/>
      <c r="HQ18" s="82"/>
      <c r="HR18" s="73"/>
      <c r="HS18" s="83"/>
      <c r="HT18" s="523"/>
      <c r="HU18" s="74"/>
      <c r="HV18" s="75"/>
      <c r="HW18" s="79"/>
      <c r="HX18" s="81"/>
      <c r="HY18" s="82"/>
      <c r="HZ18" s="73"/>
      <c r="IA18" s="83"/>
      <c r="IB18" s="522"/>
      <c r="IC18" s="74"/>
      <c r="ID18" s="75"/>
      <c r="IE18" s="79"/>
      <c r="IF18" s="81"/>
      <c r="IG18" s="82"/>
      <c r="IH18" s="73"/>
      <c r="II18" s="85"/>
      <c r="IJ18" s="81"/>
      <c r="IK18" s="81"/>
      <c r="IL18" s="79"/>
      <c r="IM18" s="81"/>
      <c r="IN18" s="82"/>
      <c r="IO18" s="73"/>
      <c r="IP18" s="88"/>
      <c r="IQ18" s="82"/>
      <c r="IR18" s="82"/>
      <c r="IS18" s="81"/>
      <c r="IT18" s="79"/>
      <c r="IU18" s="86"/>
      <c r="IV18" s="85"/>
      <c r="IW18" s="79"/>
      <c r="IX18" s="81"/>
      <c r="IY18" s="81"/>
      <c r="IZ18" s="79"/>
      <c r="JA18" s="81"/>
      <c r="JB18" s="89"/>
      <c r="JC18" s="88"/>
      <c r="JD18" s="81"/>
      <c r="JE18" s="81"/>
      <c r="JF18" s="90"/>
      <c r="JG18" s="91"/>
      <c r="JH18" s="92"/>
      <c r="JI18" s="93"/>
      <c r="JJ18" s="91"/>
      <c r="JK18" s="92"/>
      <c r="JL18" s="93"/>
      <c r="JM18" s="91"/>
      <c r="JN18" s="92"/>
      <c r="JO18" s="93"/>
      <c r="JP18" s="91"/>
      <c r="JQ18" s="92"/>
      <c r="JR18" s="93"/>
      <c r="JS18" s="94"/>
      <c r="JT18" s="92"/>
      <c r="JU18" s="93"/>
      <c r="JV18" s="91"/>
      <c r="JW18" s="92"/>
      <c r="JX18" s="93"/>
      <c r="JY18" s="91"/>
      <c r="JZ18" s="92"/>
      <c r="KA18" s="93"/>
      <c r="KB18" s="91"/>
      <c r="KC18" s="92"/>
      <c r="KD18" s="93"/>
      <c r="KE18" s="91"/>
      <c r="KF18" s="92"/>
      <c r="KG18" s="93"/>
      <c r="KH18" s="94"/>
      <c r="KI18" s="92"/>
      <c r="KJ18" s="93"/>
      <c r="KK18" s="94"/>
      <c r="KL18" s="92"/>
      <c r="KM18" s="93"/>
      <c r="KN18" s="91"/>
      <c r="KO18" s="92"/>
      <c r="KP18" s="93"/>
      <c r="KQ18" s="95"/>
      <c r="KR18" s="96"/>
      <c r="KS18" s="93"/>
      <c r="KT18" s="91"/>
      <c r="KU18" s="92"/>
      <c r="KV18" s="93"/>
      <c r="KW18" s="91"/>
      <c r="KX18" s="92"/>
      <c r="KY18" s="93"/>
      <c r="KZ18" s="95"/>
      <c r="LA18" s="92"/>
      <c r="LB18" s="93"/>
      <c r="LC18" s="91"/>
      <c r="LD18" s="92"/>
      <c r="LE18" s="93"/>
      <c r="LF18" s="95"/>
      <c r="LG18" s="92"/>
      <c r="LH18" s="93"/>
      <c r="LI18" s="94"/>
      <c r="LJ18" s="92"/>
      <c r="LK18" s="93"/>
      <c r="LL18" s="91"/>
      <c r="LM18" s="92"/>
      <c r="LN18" s="97"/>
      <c r="LO18" s="98"/>
      <c r="LP18" s="272"/>
      <c r="LQ18" s="274"/>
      <c r="LR18" s="524"/>
      <c r="LS18" s="525"/>
      <c r="LT18" s="526"/>
      <c r="LU18" s="526"/>
      <c r="LV18" s="527"/>
      <c r="LW18" s="525"/>
      <c r="LX18" s="526"/>
      <c r="LY18" s="526"/>
      <c r="LZ18" s="526"/>
      <c r="MA18" s="526"/>
      <c r="MB18" s="528"/>
      <c r="MC18" s="525"/>
      <c r="MD18" s="528"/>
      <c r="ME18" s="529"/>
      <c r="MF18" s="529"/>
      <c r="MG18" s="529"/>
      <c r="MH18" s="529"/>
      <c r="MI18" s="529"/>
      <c r="MJ18" s="529"/>
      <c r="MK18" s="529"/>
      <c r="ML18" s="529"/>
      <c r="MM18" s="530"/>
      <c r="MN18" s="530"/>
      <c r="MO18" s="530"/>
    </row>
    <row r="19" spans="1:353" ht="18.75" customHeight="1">
      <c r="A19" s="99"/>
      <c r="B19" s="100"/>
      <c r="C19" s="101"/>
      <c r="D19" s="99">
        <f t="shared" si="0"/>
        <v>2</v>
      </c>
      <c r="E19" s="102"/>
      <c r="F19" s="281"/>
      <c r="G19" s="22"/>
      <c r="H19" s="102"/>
      <c r="I19" s="531"/>
      <c r="J19" s="531"/>
      <c r="K19" s="532"/>
      <c r="L19" s="103"/>
      <c r="M19" s="104"/>
      <c r="N19" s="105"/>
      <c r="O19" s="106"/>
      <c r="P19" s="533"/>
      <c r="Q19" s="534"/>
      <c r="R19" s="535"/>
      <c r="S19" s="568"/>
      <c r="T19" s="569"/>
      <c r="U19" s="107"/>
      <c r="V19" s="108"/>
      <c r="W19" s="106"/>
      <c r="X19" s="109"/>
      <c r="Y19" s="110"/>
      <c r="Z19" s="106"/>
      <c r="AA19" s="111"/>
      <c r="AB19" s="112"/>
      <c r="AC19" s="113"/>
      <c r="AD19" s="114"/>
      <c r="AE19" s="104"/>
      <c r="AF19" s="106"/>
      <c r="AG19" s="110"/>
      <c r="AH19" s="106"/>
      <c r="AI19" s="111"/>
      <c r="AJ19" s="112"/>
      <c r="AK19" s="113"/>
      <c r="AL19" s="114"/>
      <c r="AM19" s="104"/>
      <c r="AN19" s="106"/>
      <c r="AO19" s="110"/>
      <c r="AP19" s="106"/>
      <c r="AQ19" s="111"/>
      <c r="AR19" s="112"/>
      <c r="AS19" s="113"/>
      <c r="AT19" s="114"/>
      <c r="AU19" s="104"/>
      <c r="AV19" s="106"/>
      <c r="AW19" s="109"/>
      <c r="AX19" s="110"/>
      <c r="AY19" s="106"/>
      <c r="AZ19" s="111"/>
      <c r="BA19" s="112"/>
      <c r="BB19" s="113"/>
      <c r="BC19" s="114"/>
      <c r="BD19" s="104"/>
      <c r="BE19" s="106"/>
      <c r="BF19" s="110"/>
      <c r="BG19" s="106"/>
      <c r="BH19" s="111"/>
      <c r="BI19" s="112"/>
      <c r="BJ19" s="113"/>
      <c r="BK19" s="114"/>
      <c r="BL19" s="104"/>
      <c r="BM19" s="106"/>
      <c r="BN19" s="110"/>
      <c r="BO19" s="106"/>
      <c r="BP19" s="111"/>
      <c r="BQ19" s="112"/>
      <c r="BR19" s="113"/>
      <c r="BS19" s="114"/>
      <c r="BT19" s="104"/>
      <c r="BU19" s="106"/>
      <c r="BV19" s="110"/>
      <c r="BW19" s="106"/>
      <c r="BX19" s="111"/>
      <c r="BY19" s="112"/>
      <c r="BZ19" s="113"/>
      <c r="CA19" s="114"/>
      <c r="CB19" s="104"/>
      <c r="CC19" s="106"/>
      <c r="CD19" s="110"/>
      <c r="CE19" s="106"/>
      <c r="CF19" s="111"/>
      <c r="CG19" s="112"/>
      <c r="CH19" s="113"/>
      <c r="CI19" s="114"/>
      <c r="CJ19" s="104"/>
      <c r="CK19" s="106"/>
      <c r="CL19" s="109"/>
      <c r="CM19" s="110"/>
      <c r="CN19" s="106"/>
      <c r="CO19" s="111"/>
      <c r="CP19" s="112"/>
      <c r="CQ19" s="113"/>
      <c r="CR19" s="114"/>
      <c r="CS19" s="104"/>
      <c r="CT19" s="106"/>
      <c r="CU19" s="110"/>
      <c r="CV19" s="106"/>
      <c r="CW19" s="111"/>
      <c r="CX19" s="112"/>
      <c r="CY19" s="113"/>
      <c r="CZ19" s="114"/>
      <c r="DA19" s="104"/>
      <c r="DB19" s="106"/>
      <c r="DC19" s="110"/>
      <c r="DD19" s="106"/>
      <c r="DE19" s="111"/>
      <c r="DF19" s="112"/>
      <c r="DG19" s="113"/>
      <c r="DH19" s="114"/>
      <c r="DI19" s="104"/>
      <c r="DJ19" s="106"/>
      <c r="DK19" s="109"/>
      <c r="DL19" s="110"/>
      <c r="DM19" s="106"/>
      <c r="DN19" s="111"/>
      <c r="DO19" s="112"/>
      <c r="DP19" s="113"/>
      <c r="DQ19" s="114"/>
      <c r="DR19" s="104"/>
      <c r="DS19" s="106"/>
      <c r="DT19" s="110"/>
      <c r="DU19" s="106"/>
      <c r="DV19" s="111"/>
      <c r="DW19" s="112"/>
      <c r="DX19" s="113"/>
      <c r="DY19" s="114"/>
      <c r="DZ19" s="104"/>
      <c r="EA19" s="106"/>
      <c r="EB19" s="110"/>
      <c r="EC19" s="106"/>
      <c r="ED19" s="111"/>
      <c r="EE19" s="112"/>
      <c r="EF19" s="113"/>
      <c r="EG19" s="114"/>
      <c r="EH19" s="104"/>
      <c r="EI19" s="106"/>
      <c r="EJ19" s="110"/>
      <c r="EK19" s="106"/>
      <c r="EL19" s="111"/>
      <c r="EM19" s="112"/>
      <c r="EN19" s="113"/>
      <c r="EO19" s="114"/>
      <c r="EP19" s="104"/>
      <c r="EQ19" s="106"/>
      <c r="ER19" s="109"/>
      <c r="ES19" s="106"/>
      <c r="ET19" s="106"/>
      <c r="EU19" s="112"/>
      <c r="EV19" s="113"/>
      <c r="EW19" s="114"/>
      <c r="EX19" s="104"/>
      <c r="EY19" s="533"/>
      <c r="EZ19" s="111"/>
      <c r="FA19" s="106"/>
      <c r="FB19" s="106"/>
      <c r="FC19" s="112"/>
      <c r="FD19" s="113"/>
      <c r="FE19" s="114"/>
      <c r="FF19" s="104"/>
      <c r="FG19" s="106"/>
      <c r="FH19" s="109"/>
      <c r="FI19" s="106"/>
      <c r="FJ19" s="106"/>
      <c r="FK19" s="112"/>
      <c r="FL19" s="113"/>
      <c r="FM19" s="114"/>
      <c r="FN19" s="104"/>
      <c r="FO19" s="533"/>
      <c r="FP19" s="111"/>
      <c r="FQ19" s="106"/>
      <c r="FR19" s="106"/>
      <c r="FS19" s="112"/>
      <c r="FT19" s="113"/>
      <c r="FU19" s="114"/>
      <c r="FV19" s="104"/>
      <c r="FW19" s="115"/>
      <c r="FX19" s="112"/>
      <c r="FY19" s="112"/>
      <c r="FZ19" s="112"/>
      <c r="GA19" s="112"/>
      <c r="GB19" s="116"/>
      <c r="GC19" s="104"/>
      <c r="GD19" s="106"/>
      <c r="GE19" s="113"/>
      <c r="GF19" s="117"/>
      <c r="GG19" s="106"/>
      <c r="GH19" s="112"/>
      <c r="GI19" s="112"/>
      <c r="GJ19" s="113"/>
      <c r="GK19" s="114"/>
      <c r="GL19" s="104"/>
      <c r="GM19" s="533"/>
      <c r="GN19" s="117"/>
      <c r="GO19" s="106"/>
      <c r="GP19" s="112"/>
      <c r="GQ19" s="112"/>
      <c r="GR19" s="113"/>
      <c r="GS19" s="114"/>
      <c r="GT19" s="104"/>
      <c r="GU19" s="533"/>
      <c r="GV19" s="117"/>
      <c r="GW19" s="106"/>
      <c r="GX19" s="112"/>
      <c r="GY19" s="112"/>
      <c r="GZ19" s="113"/>
      <c r="HA19" s="114"/>
      <c r="HB19" s="104"/>
      <c r="HC19" s="533"/>
      <c r="HD19" s="536"/>
      <c r="HE19" s="106"/>
      <c r="HF19" s="106"/>
      <c r="HG19" s="118"/>
      <c r="HH19" s="113"/>
      <c r="HI19" s="114"/>
      <c r="HJ19" s="104"/>
      <c r="HK19" s="533"/>
      <c r="HL19" s="117"/>
      <c r="HM19" s="106"/>
      <c r="HN19" s="106"/>
      <c r="HO19" s="112"/>
      <c r="HP19" s="113"/>
      <c r="HQ19" s="114"/>
      <c r="HR19" s="104"/>
      <c r="HS19" s="533"/>
      <c r="HT19" s="537"/>
      <c r="HU19" s="106"/>
      <c r="HV19" s="106"/>
      <c r="HW19" s="112"/>
      <c r="HX19" s="113"/>
      <c r="HY19" s="114"/>
      <c r="HZ19" s="104"/>
      <c r="IA19" s="533"/>
      <c r="IB19" s="117"/>
      <c r="IC19" s="106"/>
      <c r="ID19" s="106"/>
      <c r="IE19" s="112"/>
      <c r="IF19" s="113"/>
      <c r="IG19" s="114"/>
      <c r="IH19" s="104"/>
      <c r="II19" s="115"/>
      <c r="IJ19" s="113"/>
      <c r="IK19" s="113"/>
      <c r="IL19" s="112"/>
      <c r="IM19" s="113"/>
      <c r="IN19" s="114"/>
      <c r="IO19" s="104"/>
      <c r="IP19" s="119"/>
      <c r="IQ19" s="114"/>
      <c r="IR19" s="114"/>
      <c r="IS19" s="113"/>
      <c r="IT19" s="112"/>
      <c r="IU19" s="116"/>
      <c r="IV19" s="115"/>
      <c r="IW19" s="112"/>
      <c r="IX19" s="113"/>
      <c r="IY19" s="113"/>
      <c r="IZ19" s="112"/>
      <c r="JA19" s="113"/>
      <c r="JB19" s="120"/>
      <c r="JC19" s="119"/>
      <c r="JD19" s="113"/>
      <c r="JE19" s="113"/>
      <c r="JF19" s="121"/>
      <c r="JG19" s="122"/>
      <c r="JH19" s="123"/>
      <c r="JI19" s="124"/>
      <c r="JJ19" s="122"/>
      <c r="JK19" s="123"/>
      <c r="JL19" s="124"/>
      <c r="JM19" s="122"/>
      <c r="JN19" s="123"/>
      <c r="JO19" s="124"/>
      <c r="JP19" s="122"/>
      <c r="JQ19" s="123"/>
      <c r="JR19" s="124"/>
      <c r="JS19" s="125"/>
      <c r="JT19" s="123"/>
      <c r="JU19" s="124"/>
      <c r="JV19" s="122"/>
      <c r="JW19" s="123"/>
      <c r="JX19" s="124"/>
      <c r="JY19" s="122"/>
      <c r="JZ19" s="123"/>
      <c r="KA19" s="124"/>
      <c r="KB19" s="122"/>
      <c r="KC19" s="123"/>
      <c r="KD19" s="124"/>
      <c r="KE19" s="122"/>
      <c r="KF19" s="123"/>
      <c r="KG19" s="124"/>
      <c r="KH19" s="125"/>
      <c r="KI19" s="123"/>
      <c r="KJ19" s="124"/>
      <c r="KK19" s="125"/>
      <c r="KL19" s="123"/>
      <c r="KM19" s="124"/>
      <c r="KN19" s="122"/>
      <c r="KO19" s="123"/>
      <c r="KP19" s="124"/>
      <c r="KQ19" s="126"/>
      <c r="KR19" s="118"/>
      <c r="KS19" s="124"/>
      <c r="KT19" s="122"/>
      <c r="KU19" s="123"/>
      <c r="KV19" s="124"/>
      <c r="KW19" s="122"/>
      <c r="KX19" s="123"/>
      <c r="KY19" s="124"/>
      <c r="KZ19" s="126"/>
      <c r="LA19" s="123"/>
      <c r="LB19" s="124"/>
      <c r="LC19" s="122"/>
      <c r="LD19" s="123"/>
      <c r="LE19" s="124"/>
      <c r="LF19" s="126"/>
      <c r="LG19" s="123"/>
      <c r="LH19" s="124"/>
      <c r="LI19" s="125"/>
      <c r="LJ19" s="123"/>
      <c r="LK19" s="124"/>
      <c r="LL19" s="122"/>
      <c r="LM19" s="123"/>
      <c r="LN19" s="127"/>
      <c r="LO19" s="128"/>
      <c r="LP19" s="273"/>
      <c r="LQ19" s="275"/>
      <c r="LR19" s="538"/>
      <c r="LS19" s="525"/>
      <c r="LT19" s="526"/>
      <c r="LU19" s="526"/>
      <c r="LV19" s="527"/>
      <c r="LW19" s="525"/>
      <c r="LX19" s="526"/>
      <c r="LY19" s="526"/>
      <c r="LZ19" s="526"/>
      <c r="MA19" s="526"/>
      <c r="MB19" s="528"/>
      <c r="MC19" s="525"/>
      <c r="MD19" s="528"/>
      <c r="ME19" s="529"/>
      <c r="MF19" s="529"/>
      <c r="MG19" s="529"/>
      <c r="MH19" s="529"/>
      <c r="MI19" s="529"/>
      <c r="MJ19" s="529"/>
      <c r="MK19" s="529"/>
      <c r="ML19" s="529"/>
      <c r="MM19" s="530"/>
      <c r="MN19" s="530"/>
      <c r="MO19" s="530"/>
    </row>
    <row r="20" spans="1:353" ht="18.75" customHeight="1">
      <c r="A20" s="68"/>
      <c r="B20" s="69"/>
      <c r="C20" s="68"/>
      <c r="D20" s="68">
        <f t="shared" si="0"/>
        <v>3</v>
      </c>
      <c r="E20" s="70"/>
      <c r="F20" s="280"/>
      <c r="G20" s="71"/>
      <c r="H20" s="517"/>
      <c r="I20" s="518"/>
      <c r="J20" s="518"/>
      <c r="K20" s="519"/>
      <c r="L20" s="72"/>
      <c r="M20" s="73"/>
      <c r="N20" s="72"/>
      <c r="O20" s="74"/>
      <c r="P20" s="539"/>
      <c r="Q20" s="521"/>
      <c r="R20" s="76"/>
      <c r="S20" s="566"/>
      <c r="T20" s="567"/>
      <c r="U20" s="77"/>
      <c r="V20" s="78"/>
      <c r="W20" s="72"/>
      <c r="X20" s="79"/>
      <c r="Y20" s="80"/>
      <c r="Z20" s="74"/>
      <c r="AA20" s="79"/>
      <c r="AB20" s="79"/>
      <c r="AC20" s="81"/>
      <c r="AD20" s="82"/>
      <c r="AE20" s="73"/>
      <c r="AF20" s="72"/>
      <c r="AG20" s="80"/>
      <c r="AH20" s="74"/>
      <c r="AI20" s="79"/>
      <c r="AJ20" s="79"/>
      <c r="AK20" s="81"/>
      <c r="AL20" s="82"/>
      <c r="AM20" s="73"/>
      <c r="AN20" s="72"/>
      <c r="AO20" s="80"/>
      <c r="AP20" s="74"/>
      <c r="AQ20" s="79"/>
      <c r="AR20" s="79"/>
      <c r="AS20" s="81"/>
      <c r="AT20" s="82"/>
      <c r="AU20" s="73"/>
      <c r="AV20" s="72"/>
      <c r="AW20" s="79"/>
      <c r="AX20" s="80"/>
      <c r="AY20" s="74"/>
      <c r="AZ20" s="79"/>
      <c r="BA20" s="79"/>
      <c r="BB20" s="81"/>
      <c r="BC20" s="82"/>
      <c r="BD20" s="73"/>
      <c r="BE20" s="72"/>
      <c r="BF20" s="80"/>
      <c r="BG20" s="74"/>
      <c r="BH20" s="79"/>
      <c r="BI20" s="79"/>
      <c r="BJ20" s="81"/>
      <c r="BK20" s="82"/>
      <c r="BL20" s="73"/>
      <c r="BM20" s="72"/>
      <c r="BN20" s="80"/>
      <c r="BO20" s="74"/>
      <c r="BP20" s="79"/>
      <c r="BQ20" s="79"/>
      <c r="BR20" s="81"/>
      <c r="BS20" s="82"/>
      <c r="BT20" s="73"/>
      <c r="BU20" s="72"/>
      <c r="BV20" s="80"/>
      <c r="BW20" s="74"/>
      <c r="BX20" s="79"/>
      <c r="BY20" s="79"/>
      <c r="BZ20" s="81"/>
      <c r="CA20" s="82"/>
      <c r="CB20" s="73"/>
      <c r="CC20" s="72"/>
      <c r="CD20" s="80"/>
      <c r="CE20" s="74"/>
      <c r="CF20" s="79"/>
      <c r="CG20" s="79"/>
      <c r="CH20" s="81"/>
      <c r="CI20" s="82"/>
      <c r="CJ20" s="73"/>
      <c r="CK20" s="72"/>
      <c r="CL20" s="79"/>
      <c r="CM20" s="80"/>
      <c r="CN20" s="74"/>
      <c r="CO20" s="79"/>
      <c r="CP20" s="79"/>
      <c r="CQ20" s="81"/>
      <c r="CR20" s="82"/>
      <c r="CS20" s="73"/>
      <c r="CT20" s="72"/>
      <c r="CU20" s="80"/>
      <c r="CV20" s="74"/>
      <c r="CW20" s="79"/>
      <c r="CX20" s="79"/>
      <c r="CY20" s="81"/>
      <c r="CZ20" s="82"/>
      <c r="DA20" s="73"/>
      <c r="DB20" s="72"/>
      <c r="DC20" s="80"/>
      <c r="DD20" s="74"/>
      <c r="DE20" s="79"/>
      <c r="DF20" s="79"/>
      <c r="DG20" s="81"/>
      <c r="DH20" s="82"/>
      <c r="DI20" s="73"/>
      <c r="DJ20" s="72"/>
      <c r="DK20" s="79"/>
      <c r="DL20" s="80"/>
      <c r="DM20" s="74"/>
      <c r="DN20" s="79"/>
      <c r="DO20" s="79"/>
      <c r="DP20" s="81"/>
      <c r="DQ20" s="82"/>
      <c r="DR20" s="73"/>
      <c r="DS20" s="72"/>
      <c r="DT20" s="80"/>
      <c r="DU20" s="74"/>
      <c r="DV20" s="79"/>
      <c r="DW20" s="79"/>
      <c r="DX20" s="81"/>
      <c r="DY20" s="82"/>
      <c r="DZ20" s="73"/>
      <c r="EA20" s="72"/>
      <c r="EB20" s="80"/>
      <c r="EC20" s="74"/>
      <c r="ED20" s="79"/>
      <c r="EE20" s="79"/>
      <c r="EF20" s="81"/>
      <c r="EG20" s="82"/>
      <c r="EH20" s="73"/>
      <c r="EI20" s="72"/>
      <c r="EJ20" s="80"/>
      <c r="EK20" s="74"/>
      <c r="EL20" s="79"/>
      <c r="EM20" s="79"/>
      <c r="EN20" s="81"/>
      <c r="EO20" s="82"/>
      <c r="EP20" s="73"/>
      <c r="EQ20" s="72"/>
      <c r="ER20" s="80"/>
      <c r="ES20" s="74"/>
      <c r="ET20" s="75"/>
      <c r="EU20" s="79"/>
      <c r="EV20" s="81"/>
      <c r="EW20" s="82"/>
      <c r="EX20" s="73"/>
      <c r="EY20" s="83"/>
      <c r="EZ20" s="84"/>
      <c r="FA20" s="74"/>
      <c r="FB20" s="75"/>
      <c r="FC20" s="79"/>
      <c r="FD20" s="81"/>
      <c r="FE20" s="82"/>
      <c r="FF20" s="73"/>
      <c r="FG20" s="72"/>
      <c r="FH20" s="80"/>
      <c r="FI20" s="74"/>
      <c r="FJ20" s="75"/>
      <c r="FK20" s="79"/>
      <c r="FL20" s="81"/>
      <c r="FM20" s="82"/>
      <c r="FN20" s="73"/>
      <c r="FO20" s="83"/>
      <c r="FP20" s="84"/>
      <c r="FQ20" s="74"/>
      <c r="FR20" s="75"/>
      <c r="FS20" s="79"/>
      <c r="FT20" s="81"/>
      <c r="FU20" s="82"/>
      <c r="FV20" s="73"/>
      <c r="FW20" s="85"/>
      <c r="FX20" s="79"/>
      <c r="FY20" s="79"/>
      <c r="FZ20" s="79"/>
      <c r="GA20" s="79"/>
      <c r="GB20" s="86"/>
      <c r="GC20" s="73"/>
      <c r="GD20" s="83"/>
      <c r="GE20" s="81"/>
      <c r="GF20" s="87"/>
      <c r="GG20" s="74"/>
      <c r="GH20" s="79"/>
      <c r="GI20" s="79"/>
      <c r="GJ20" s="81"/>
      <c r="GK20" s="82"/>
      <c r="GL20" s="73"/>
      <c r="GM20" s="83"/>
      <c r="GN20" s="522"/>
      <c r="GO20" s="74"/>
      <c r="GP20" s="79"/>
      <c r="GQ20" s="79"/>
      <c r="GR20" s="81"/>
      <c r="GS20" s="82"/>
      <c r="GT20" s="73"/>
      <c r="GU20" s="83"/>
      <c r="GV20" s="522"/>
      <c r="GW20" s="74"/>
      <c r="GX20" s="79"/>
      <c r="GY20" s="79"/>
      <c r="GZ20" s="81"/>
      <c r="HA20" s="82"/>
      <c r="HB20" s="73"/>
      <c r="HC20" s="83"/>
      <c r="HD20" s="522"/>
      <c r="HE20" s="74"/>
      <c r="HF20" s="75"/>
      <c r="HG20" s="79"/>
      <c r="HH20" s="81"/>
      <c r="HI20" s="82"/>
      <c r="HJ20" s="73"/>
      <c r="HK20" s="83"/>
      <c r="HL20" s="522"/>
      <c r="HM20" s="74"/>
      <c r="HN20" s="75"/>
      <c r="HO20" s="79"/>
      <c r="HP20" s="81"/>
      <c r="HQ20" s="82"/>
      <c r="HR20" s="73"/>
      <c r="HS20" s="83"/>
      <c r="HT20" s="523"/>
      <c r="HU20" s="74"/>
      <c r="HV20" s="75"/>
      <c r="HW20" s="79"/>
      <c r="HX20" s="81"/>
      <c r="HY20" s="82"/>
      <c r="HZ20" s="73"/>
      <c r="IA20" s="83"/>
      <c r="IB20" s="522"/>
      <c r="IC20" s="74"/>
      <c r="ID20" s="75"/>
      <c r="IE20" s="79"/>
      <c r="IF20" s="81"/>
      <c r="IG20" s="82"/>
      <c r="IH20" s="73"/>
      <c r="II20" s="85"/>
      <c r="IJ20" s="81"/>
      <c r="IK20" s="81"/>
      <c r="IL20" s="79"/>
      <c r="IM20" s="81"/>
      <c r="IN20" s="82"/>
      <c r="IO20" s="73"/>
      <c r="IP20" s="88"/>
      <c r="IQ20" s="82"/>
      <c r="IR20" s="82"/>
      <c r="IS20" s="81"/>
      <c r="IT20" s="79"/>
      <c r="IU20" s="86"/>
      <c r="IV20" s="85"/>
      <c r="IW20" s="79"/>
      <c r="IX20" s="81"/>
      <c r="IY20" s="81"/>
      <c r="IZ20" s="79"/>
      <c r="JA20" s="81"/>
      <c r="JB20" s="89"/>
      <c r="JC20" s="88"/>
      <c r="JD20" s="81"/>
      <c r="JE20" s="81"/>
      <c r="JF20" s="90"/>
      <c r="JG20" s="91"/>
      <c r="JH20" s="92"/>
      <c r="JI20" s="93"/>
      <c r="JJ20" s="91"/>
      <c r="JK20" s="92"/>
      <c r="JL20" s="93"/>
      <c r="JM20" s="91"/>
      <c r="JN20" s="92"/>
      <c r="JO20" s="93"/>
      <c r="JP20" s="91"/>
      <c r="JQ20" s="92"/>
      <c r="JR20" s="93"/>
      <c r="JS20" s="94"/>
      <c r="JT20" s="92"/>
      <c r="JU20" s="93"/>
      <c r="JV20" s="91"/>
      <c r="JW20" s="92"/>
      <c r="JX20" s="93"/>
      <c r="JY20" s="91"/>
      <c r="JZ20" s="92"/>
      <c r="KA20" s="93"/>
      <c r="KB20" s="91"/>
      <c r="KC20" s="92"/>
      <c r="KD20" s="93"/>
      <c r="KE20" s="91"/>
      <c r="KF20" s="92"/>
      <c r="KG20" s="93"/>
      <c r="KH20" s="94"/>
      <c r="KI20" s="92"/>
      <c r="KJ20" s="93"/>
      <c r="KK20" s="94"/>
      <c r="KL20" s="92"/>
      <c r="KM20" s="93"/>
      <c r="KN20" s="91"/>
      <c r="KO20" s="92"/>
      <c r="KP20" s="93"/>
      <c r="KQ20" s="95"/>
      <c r="KR20" s="96"/>
      <c r="KS20" s="93"/>
      <c r="KT20" s="91"/>
      <c r="KU20" s="92"/>
      <c r="KV20" s="93"/>
      <c r="KW20" s="91"/>
      <c r="KX20" s="92"/>
      <c r="KY20" s="93"/>
      <c r="KZ20" s="95"/>
      <c r="LA20" s="92"/>
      <c r="LB20" s="93"/>
      <c r="LC20" s="91"/>
      <c r="LD20" s="92"/>
      <c r="LE20" s="93"/>
      <c r="LF20" s="95"/>
      <c r="LG20" s="92"/>
      <c r="LH20" s="93"/>
      <c r="LI20" s="94"/>
      <c r="LJ20" s="92"/>
      <c r="LK20" s="93"/>
      <c r="LL20" s="91"/>
      <c r="LM20" s="92"/>
      <c r="LN20" s="97"/>
      <c r="LO20" s="98"/>
      <c r="LP20" s="272"/>
      <c r="LQ20" s="274"/>
      <c r="LR20" s="524"/>
      <c r="LS20" s="525"/>
      <c r="LT20" s="526"/>
      <c r="LU20" s="526"/>
      <c r="LV20" s="527"/>
      <c r="LW20" s="525"/>
      <c r="LX20" s="526"/>
      <c r="LY20" s="526"/>
      <c r="LZ20" s="526"/>
      <c r="MA20" s="526"/>
      <c r="MB20" s="528"/>
      <c r="MC20" s="525"/>
      <c r="MD20" s="528"/>
      <c r="ME20" s="529"/>
      <c r="MF20" s="529"/>
      <c r="MG20" s="529"/>
      <c r="MH20" s="529"/>
      <c r="MI20" s="529"/>
      <c r="MJ20" s="529"/>
      <c r="MK20" s="529"/>
      <c r="ML20" s="529"/>
      <c r="MM20" s="530"/>
      <c r="MN20" s="530"/>
      <c r="MO20" s="530"/>
    </row>
    <row r="21" spans="1:353" ht="18.75" customHeight="1">
      <c r="A21" s="99"/>
      <c r="B21" s="100"/>
      <c r="C21" s="101"/>
      <c r="D21" s="99">
        <f t="shared" si="0"/>
        <v>3</v>
      </c>
      <c r="E21" s="102"/>
      <c r="F21" s="281"/>
      <c r="G21" s="22"/>
      <c r="H21" s="102"/>
      <c r="I21" s="531"/>
      <c r="J21" s="531"/>
      <c r="K21" s="532"/>
      <c r="L21" s="103"/>
      <c r="M21" s="104"/>
      <c r="N21" s="105"/>
      <c r="O21" s="106"/>
      <c r="P21" s="533"/>
      <c r="Q21" s="534"/>
      <c r="R21" s="535"/>
      <c r="S21" s="568"/>
      <c r="T21" s="569"/>
      <c r="U21" s="107"/>
      <c r="V21" s="108"/>
      <c r="W21" s="106"/>
      <c r="X21" s="109"/>
      <c r="Y21" s="110"/>
      <c r="Z21" s="106"/>
      <c r="AA21" s="111"/>
      <c r="AB21" s="112"/>
      <c r="AC21" s="113"/>
      <c r="AD21" s="114"/>
      <c r="AE21" s="104"/>
      <c r="AF21" s="106"/>
      <c r="AG21" s="110"/>
      <c r="AH21" s="106"/>
      <c r="AI21" s="111"/>
      <c r="AJ21" s="112"/>
      <c r="AK21" s="113"/>
      <c r="AL21" s="114"/>
      <c r="AM21" s="104"/>
      <c r="AN21" s="106"/>
      <c r="AO21" s="110"/>
      <c r="AP21" s="106"/>
      <c r="AQ21" s="111"/>
      <c r="AR21" s="112"/>
      <c r="AS21" s="113"/>
      <c r="AT21" s="114"/>
      <c r="AU21" s="104"/>
      <c r="AV21" s="106"/>
      <c r="AW21" s="109"/>
      <c r="AX21" s="110"/>
      <c r="AY21" s="106"/>
      <c r="AZ21" s="111"/>
      <c r="BA21" s="112"/>
      <c r="BB21" s="113"/>
      <c r="BC21" s="114"/>
      <c r="BD21" s="104"/>
      <c r="BE21" s="106"/>
      <c r="BF21" s="110"/>
      <c r="BG21" s="106"/>
      <c r="BH21" s="111"/>
      <c r="BI21" s="112"/>
      <c r="BJ21" s="113"/>
      <c r="BK21" s="114"/>
      <c r="BL21" s="104"/>
      <c r="BM21" s="106"/>
      <c r="BN21" s="110"/>
      <c r="BO21" s="106"/>
      <c r="BP21" s="111"/>
      <c r="BQ21" s="112"/>
      <c r="BR21" s="113"/>
      <c r="BS21" s="114"/>
      <c r="BT21" s="104"/>
      <c r="BU21" s="106"/>
      <c r="BV21" s="110"/>
      <c r="BW21" s="106"/>
      <c r="BX21" s="111"/>
      <c r="BY21" s="112"/>
      <c r="BZ21" s="113"/>
      <c r="CA21" s="114"/>
      <c r="CB21" s="104"/>
      <c r="CC21" s="106"/>
      <c r="CD21" s="110"/>
      <c r="CE21" s="106"/>
      <c r="CF21" s="111"/>
      <c r="CG21" s="112"/>
      <c r="CH21" s="113"/>
      <c r="CI21" s="114"/>
      <c r="CJ21" s="104"/>
      <c r="CK21" s="106"/>
      <c r="CL21" s="109"/>
      <c r="CM21" s="110"/>
      <c r="CN21" s="106"/>
      <c r="CO21" s="111"/>
      <c r="CP21" s="112"/>
      <c r="CQ21" s="113"/>
      <c r="CR21" s="114"/>
      <c r="CS21" s="104"/>
      <c r="CT21" s="106"/>
      <c r="CU21" s="110"/>
      <c r="CV21" s="106"/>
      <c r="CW21" s="111"/>
      <c r="CX21" s="112"/>
      <c r="CY21" s="113"/>
      <c r="CZ21" s="114"/>
      <c r="DA21" s="104"/>
      <c r="DB21" s="106"/>
      <c r="DC21" s="110"/>
      <c r="DD21" s="106"/>
      <c r="DE21" s="111"/>
      <c r="DF21" s="112"/>
      <c r="DG21" s="113"/>
      <c r="DH21" s="114"/>
      <c r="DI21" s="104"/>
      <c r="DJ21" s="106"/>
      <c r="DK21" s="109"/>
      <c r="DL21" s="110"/>
      <c r="DM21" s="106"/>
      <c r="DN21" s="111"/>
      <c r="DO21" s="112"/>
      <c r="DP21" s="113"/>
      <c r="DQ21" s="114"/>
      <c r="DR21" s="104"/>
      <c r="DS21" s="106"/>
      <c r="DT21" s="110"/>
      <c r="DU21" s="106"/>
      <c r="DV21" s="111"/>
      <c r="DW21" s="112"/>
      <c r="DX21" s="113"/>
      <c r="DY21" s="114"/>
      <c r="DZ21" s="104"/>
      <c r="EA21" s="106"/>
      <c r="EB21" s="110"/>
      <c r="EC21" s="106"/>
      <c r="ED21" s="111"/>
      <c r="EE21" s="112"/>
      <c r="EF21" s="113"/>
      <c r="EG21" s="114"/>
      <c r="EH21" s="104"/>
      <c r="EI21" s="106"/>
      <c r="EJ21" s="110"/>
      <c r="EK21" s="106"/>
      <c r="EL21" s="111"/>
      <c r="EM21" s="112"/>
      <c r="EN21" s="113"/>
      <c r="EO21" s="114"/>
      <c r="EP21" s="104"/>
      <c r="EQ21" s="106"/>
      <c r="ER21" s="109"/>
      <c r="ES21" s="106"/>
      <c r="ET21" s="106"/>
      <c r="EU21" s="112"/>
      <c r="EV21" s="113"/>
      <c r="EW21" s="114"/>
      <c r="EX21" s="104"/>
      <c r="EY21" s="533"/>
      <c r="EZ21" s="111"/>
      <c r="FA21" s="106"/>
      <c r="FB21" s="106"/>
      <c r="FC21" s="112"/>
      <c r="FD21" s="113"/>
      <c r="FE21" s="114"/>
      <c r="FF21" s="104"/>
      <c r="FG21" s="106"/>
      <c r="FH21" s="109"/>
      <c r="FI21" s="106"/>
      <c r="FJ21" s="106"/>
      <c r="FK21" s="112"/>
      <c r="FL21" s="113"/>
      <c r="FM21" s="114"/>
      <c r="FN21" s="104"/>
      <c r="FO21" s="533"/>
      <c r="FP21" s="111"/>
      <c r="FQ21" s="106"/>
      <c r="FR21" s="106"/>
      <c r="FS21" s="112"/>
      <c r="FT21" s="113"/>
      <c r="FU21" s="114"/>
      <c r="FV21" s="104"/>
      <c r="FW21" s="115"/>
      <c r="FX21" s="112"/>
      <c r="FY21" s="112"/>
      <c r="FZ21" s="112"/>
      <c r="GA21" s="112"/>
      <c r="GB21" s="116"/>
      <c r="GC21" s="104"/>
      <c r="GD21" s="106"/>
      <c r="GE21" s="113"/>
      <c r="GF21" s="117"/>
      <c r="GG21" s="106"/>
      <c r="GH21" s="112"/>
      <c r="GI21" s="112"/>
      <c r="GJ21" s="113"/>
      <c r="GK21" s="114"/>
      <c r="GL21" s="104"/>
      <c r="GM21" s="533"/>
      <c r="GN21" s="117"/>
      <c r="GO21" s="106"/>
      <c r="GP21" s="112"/>
      <c r="GQ21" s="112"/>
      <c r="GR21" s="113"/>
      <c r="GS21" s="114"/>
      <c r="GT21" s="104"/>
      <c r="GU21" s="533"/>
      <c r="GV21" s="117"/>
      <c r="GW21" s="106"/>
      <c r="GX21" s="112"/>
      <c r="GY21" s="112"/>
      <c r="GZ21" s="113"/>
      <c r="HA21" s="114"/>
      <c r="HB21" s="104"/>
      <c r="HC21" s="533"/>
      <c r="HD21" s="536"/>
      <c r="HE21" s="106"/>
      <c r="HF21" s="106"/>
      <c r="HG21" s="118"/>
      <c r="HH21" s="113"/>
      <c r="HI21" s="114"/>
      <c r="HJ21" s="104"/>
      <c r="HK21" s="533"/>
      <c r="HL21" s="117"/>
      <c r="HM21" s="106"/>
      <c r="HN21" s="106"/>
      <c r="HO21" s="112"/>
      <c r="HP21" s="113"/>
      <c r="HQ21" s="114"/>
      <c r="HR21" s="104"/>
      <c r="HS21" s="533"/>
      <c r="HT21" s="537"/>
      <c r="HU21" s="106"/>
      <c r="HV21" s="106"/>
      <c r="HW21" s="112"/>
      <c r="HX21" s="113"/>
      <c r="HY21" s="114"/>
      <c r="HZ21" s="104"/>
      <c r="IA21" s="533"/>
      <c r="IB21" s="117"/>
      <c r="IC21" s="106"/>
      <c r="ID21" s="106"/>
      <c r="IE21" s="112"/>
      <c r="IF21" s="113"/>
      <c r="IG21" s="114"/>
      <c r="IH21" s="104"/>
      <c r="II21" s="115"/>
      <c r="IJ21" s="113"/>
      <c r="IK21" s="113"/>
      <c r="IL21" s="112"/>
      <c r="IM21" s="113"/>
      <c r="IN21" s="114"/>
      <c r="IO21" s="104"/>
      <c r="IP21" s="119"/>
      <c r="IQ21" s="114"/>
      <c r="IR21" s="114"/>
      <c r="IS21" s="113"/>
      <c r="IT21" s="112"/>
      <c r="IU21" s="116"/>
      <c r="IV21" s="115"/>
      <c r="IW21" s="112"/>
      <c r="IX21" s="113"/>
      <c r="IY21" s="113"/>
      <c r="IZ21" s="112"/>
      <c r="JA21" s="113"/>
      <c r="JB21" s="120"/>
      <c r="JC21" s="119"/>
      <c r="JD21" s="113"/>
      <c r="JE21" s="113"/>
      <c r="JF21" s="121"/>
      <c r="JG21" s="122"/>
      <c r="JH21" s="123"/>
      <c r="JI21" s="124"/>
      <c r="JJ21" s="122"/>
      <c r="JK21" s="123"/>
      <c r="JL21" s="124"/>
      <c r="JM21" s="122"/>
      <c r="JN21" s="123"/>
      <c r="JO21" s="124"/>
      <c r="JP21" s="122"/>
      <c r="JQ21" s="123"/>
      <c r="JR21" s="124"/>
      <c r="JS21" s="125"/>
      <c r="JT21" s="123"/>
      <c r="JU21" s="124"/>
      <c r="JV21" s="122"/>
      <c r="JW21" s="123"/>
      <c r="JX21" s="124"/>
      <c r="JY21" s="122"/>
      <c r="JZ21" s="123"/>
      <c r="KA21" s="124"/>
      <c r="KB21" s="122"/>
      <c r="KC21" s="123"/>
      <c r="KD21" s="124"/>
      <c r="KE21" s="122"/>
      <c r="KF21" s="123"/>
      <c r="KG21" s="124"/>
      <c r="KH21" s="125"/>
      <c r="KI21" s="123"/>
      <c r="KJ21" s="124"/>
      <c r="KK21" s="125"/>
      <c r="KL21" s="123"/>
      <c r="KM21" s="124"/>
      <c r="KN21" s="122"/>
      <c r="KO21" s="123"/>
      <c r="KP21" s="124"/>
      <c r="KQ21" s="126"/>
      <c r="KR21" s="118"/>
      <c r="KS21" s="124"/>
      <c r="KT21" s="122"/>
      <c r="KU21" s="123"/>
      <c r="KV21" s="124"/>
      <c r="KW21" s="122"/>
      <c r="KX21" s="123"/>
      <c r="KY21" s="124"/>
      <c r="KZ21" s="126"/>
      <c r="LA21" s="123"/>
      <c r="LB21" s="124"/>
      <c r="LC21" s="122"/>
      <c r="LD21" s="123"/>
      <c r="LE21" s="124"/>
      <c r="LF21" s="126"/>
      <c r="LG21" s="123"/>
      <c r="LH21" s="124"/>
      <c r="LI21" s="125"/>
      <c r="LJ21" s="123"/>
      <c r="LK21" s="124"/>
      <c r="LL21" s="122"/>
      <c r="LM21" s="123"/>
      <c r="LN21" s="127"/>
      <c r="LO21" s="128"/>
      <c r="LP21" s="273"/>
      <c r="LQ21" s="275"/>
      <c r="LR21" s="538"/>
      <c r="LS21" s="525"/>
      <c r="LT21" s="526"/>
      <c r="LU21" s="526"/>
      <c r="LV21" s="527"/>
      <c r="LW21" s="525"/>
      <c r="LX21" s="526"/>
      <c r="LY21" s="526"/>
      <c r="LZ21" s="526"/>
      <c r="MA21" s="526"/>
      <c r="MB21" s="528"/>
      <c r="MC21" s="525"/>
      <c r="MD21" s="528"/>
      <c r="ME21" s="529"/>
      <c r="MF21" s="529"/>
      <c r="MG21" s="529"/>
      <c r="MH21" s="529"/>
      <c r="MI21" s="529"/>
      <c r="MJ21" s="529"/>
      <c r="MK21" s="529"/>
      <c r="ML21" s="529"/>
      <c r="MM21" s="530"/>
      <c r="MN21" s="530"/>
      <c r="MO21" s="530"/>
    </row>
    <row r="22" spans="1:353" ht="18.75" customHeight="1">
      <c r="A22" s="68"/>
      <c r="B22" s="69"/>
      <c r="C22" s="68"/>
      <c r="D22" s="68">
        <f t="shared" si="0"/>
        <v>4</v>
      </c>
      <c r="E22" s="70"/>
      <c r="F22" s="280"/>
      <c r="G22" s="71"/>
      <c r="H22" s="517"/>
      <c r="I22" s="518"/>
      <c r="J22" s="518"/>
      <c r="K22" s="519"/>
      <c r="L22" s="72"/>
      <c r="M22" s="73"/>
      <c r="N22" s="72"/>
      <c r="O22" s="74"/>
      <c r="P22" s="539"/>
      <c r="Q22" s="521"/>
      <c r="R22" s="76"/>
      <c r="S22" s="566"/>
      <c r="T22" s="567"/>
      <c r="U22" s="77"/>
      <c r="V22" s="78"/>
      <c r="W22" s="72"/>
      <c r="X22" s="79"/>
      <c r="Y22" s="80"/>
      <c r="Z22" s="74"/>
      <c r="AA22" s="79"/>
      <c r="AB22" s="79"/>
      <c r="AC22" s="81"/>
      <c r="AD22" s="82"/>
      <c r="AE22" s="73"/>
      <c r="AF22" s="72"/>
      <c r="AG22" s="80"/>
      <c r="AH22" s="74"/>
      <c r="AI22" s="79"/>
      <c r="AJ22" s="79"/>
      <c r="AK22" s="81"/>
      <c r="AL22" s="82"/>
      <c r="AM22" s="73"/>
      <c r="AN22" s="72"/>
      <c r="AO22" s="80"/>
      <c r="AP22" s="74"/>
      <c r="AQ22" s="79"/>
      <c r="AR22" s="79"/>
      <c r="AS22" s="81"/>
      <c r="AT22" s="82"/>
      <c r="AU22" s="73"/>
      <c r="AV22" s="72"/>
      <c r="AW22" s="79"/>
      <c r="AX22" s="80"/>
      <c r="AY22" s="74"/>
      <c r="AZ22" s="79"/>
      <c r="BA22" s="79"/>
      <c r="BB22" s="81"/>
      <c r="BC22" s="82"/>
      <c r="BD22" s="73"/>
      <c r="BE22" s="72"/>
      <c r="BF22" s="80"/>
      <c r="BG22" s="74"/>
      <c r="BH22" s="79"/>
      <c r="BI22" s="79"/>
      <c r="BJ22" s="81"/>
      <c r="BK22" s="82"/>
      <c r="BL22" s="73"/>
      <c r="BM22" s="72"/>
      <c r="BN22" s="80"/>
      <c r="BO22" s="74"/>
      <c r="BP22" s="79"/>
      <c r="BQ22" s="79"/>
      <c r="BR22" s="81"/>
      <c r="BS22" s="82"/>
      <c r="BT22" s="73"/>
      <c r="BU22" s="72"/>
      <c r="BV22" s="80"/>
      <c r="BW22" s="74"/>
      <c r="BX22" s="79"/>
      <c r="BY22" s="79"/>
      <c r="BZ22" s="81"/>
      <c r="CA22" s="82"/>
      <c r="CB22" s="73"/>
      <c r="CC22" s="72"/>
      <c r="CD22" s="80"/>
      <c r="CE22" s="74"/>
      <c r="CF22" s="79"/>
      <c r="CG22" s="79"/>
      <c r="CH22" s="81"/>
      <c r="CI22" s="82"/>
      <c r="CJ22" s="73"/>
      <c r="CK22" s="72"/>
      <c r="CL22" s="79"/>
      <c r="CM22" s="80"/>
      <c r="CN22" s="74"/>
      <c r="CO22" s="79"/>
      <c r="CP22" s="79"/>
      <c r="CQ22" s="81"/>
      <c r="CR22" s="82"/>
      <c r="CS22" s="73"/>
      <c r="CT22" s="72"/>
      <c r="CU22" s="80"/>
      <c r="CV22" s="74"/>
      <c r="CW22" s="79"/>
      <c r="CX22" s="79"/>
      <c r="CY22" s="81"/>
      <c r="CZ22" s="82"/>
      <c r="DA22" s="73"/>
      <c r="DB22" s="72"/>
      <c r="DC22" s="80"/>
      <c r="DD22" s="74"/>
      <c r="DE22" s="79"/>
      <c r="DF22" s="79"/>
      <c r="DG22" s="81"/>
      <c r="DH22" s="82"/>
      <c r="DI22" s="73"/>
      <c r="DJ22" s="72"/>
      <c r="DK22" s="79"/>
      <c r="DL22" s="80"/>
      <c r="DM22" s="74"/>
      <c r="DN22" s="79"/>
      <c r="DO22" s="79"/>
      <c r="DP22" s="81"/>
      <c r="DQ22" s="82"/>
      <c r="DR22" s="73"/>
      <c r="DS22" s="72"/>
      <c r="DT22" s="80"/>
      <c r="DU22" s="74"/>
      <c r="DV22" s="79"/>
      <c r="DW22" s="79"/>
      <c r="DX22" s="81"/>
      <c r="DY22" s="82"/>
      <c r="DZ22" s="73"/>
      <c r="EA22" s="72"/>
      <c r="EB22" s="80"/>
      <c r="EC22" s="74"/>
      <c r="ED22" s="79"/>
      <c r="EE22" s="79"/>
      <c r="EF22" s="81"/>
      <c r="EG22" s="82"/>
      <c r="EH22" s="73"/>
      <c r="EI22" s="72"/>
      <c r="EJ22" s="80"/>
      <c r="EK22" s="74"/>
      <c r="EL22" s="79"/>
      <c r="EM22" s="79"/>
      <c r="EN22" s="81"/>
      <c r="EO22" s="82"/>
      <c r="EP22" s="73"/>
      <c r="EQ22" s="72"/>
      <c r="ER22" s="80"/>
      <c r="ES22" s="74"/>
      <c r="ET22" s="75"/>
      <c r="EU22" s="79"/>
      <c r="EV22" s="81"/>
      <c r="EW22" s="82"/>
      <c r="EX22" s="73"/>
      <c r="EY22" s="83"/>
      <c r="EZ22" s="84"/>
      <c r="FA22" s="74"/>
      <c r="FB22" s="75"/>
      <c r="FC22" s="79"/>
      <c r="FD22" s="81"/>
      <c r="FE22" s="82"/>
      <c r="FF22" s="73"/>
      <c r="FG22" s="72"/>
      <c r="FH22" s="80"/>
      <c r="FI22" s="74"/>
      <c r="FJ22" s="75"/>
      <c r="FK22" s="79"/>
      <c r="FL22" s="81"/>
      <c r="FM22" s="82"/>
      <c r="FN22" s="73"/>
      <c r="FO22" s="83"/>
      <c r="FP22" s="84"/>
      <c r="FQ22" s="74"/>
      <c r="FR22" s="75"/>
      <c r="FS22" s="79"/>
      <c r="FT22" s="81"/>
      <c r="FU22" s="82"/>
      <c r="FV22" s="73"/>
      <c r="FW22" s="85"/>
      <c r="FX22" s="79"/>
      <c r="FY22" s="79"/>
      <c r="FZ22" s="79"/>
      <c r="GA22" s="79"/>
      <c r="GB22" s="86"/>
      <c r="GC22" s="73"/>
      <c r="GD22" s="83"/>
      <c r="GE22" s="81"/>
      <c r="GF22" s="87"/>
      <c r="GG22" s="74"/>
      <c r="GH22" s="79"/>
      <c r="GI22" s="79"/>
      <c r="GJ22" s="81"/>
      <c r="GK22" s="82"/>
      <c r="GL22" s="73"/>
      <c r="GM22" s="83"/>
      <c r="GN22" s="522"/>
      <c r="GO22" s="74"/>
      <c r="GP22" s="79"/>
      <c r="GQ22" s="79"/>
      <c r="GR22" s="81"/>
      <c r="GS22" s="82"/>
      <c r="GT22" s="73"/>
      <c r="GU22" s="83"/>
      <c r="GV22" s="522"/>
      <c r="GW22" s="74"/>
      <c r="GX22" s="79"/>
      <c r="GY22" s="79"/>
      <c r="GZ22" s="81"/>
      <c r="HA22" s="82"/>
      <c r="HB22" s="73"/>
      <c r="HC22" s="83"/>
      <c r="HD22" s="522"/>
      <c r="HE22" s="74"/>
      <c r="HF22" s="75"/>
      <c r="HG22" s="79"/>
      <c r="HH22" s="81"/>
      <c r="HI22" s="82"/>
      <c r="HJ22" s="73"/>
      <c r="HK22" s="83"/>
      <c r="HL22" s="522"/>
      <c r="HM22" s="74"/>
      <c r="HN22" s="75"/>
      <c r="HO22" s="79"/>
      <c r="HP22" s="81"/>
      <c r="HQ22" s="82"/>
      <c r="HR22" s="73"/>
      <c r="HS22" s="83"/>
      <c r="HT22" s="523"/>
      <c r="HU22" s="74"/>
      <c r="HV22" s="75"/>
      <c r="HW22" s="79"/>
      <c r="HX22" s="81"/>
      <c r="HY22" s="82"/>
      <c r="HZ22" s="73"/>
      <c r="IA22" s="83"/>
      <c r="IB22" s="522"/>
      <c r="IC22" s="74"/>
      <c r="ID22" s="75"/>
      <c r="IE22" s="79"/>
      <c r="IF22" s="81"/>
      <c r="IG22" s="82"/>
      <c r="IH22" s="73"/>
      <c r="II22" s="85"/>
      <c r="IJ22" s="81"/>
      <c r="IK22" s="81"/>
      <c r="IL22" s="79"/>
      <c r="IM22" s="81"/>
      <c r="IN22" s="82"/>
      <c r="IO22" s="73"/>
      <c r="IP22" s="88"/>
      <c r="IQ22" s="82"/>
      <c r="IR22" s="82"/>
      <c r="IS22" s="81"/>
      <c r="IT22" s="79"/>
      <c r="IU22" s="86"/>
      <c r="IV22" s="85"/>
      <c r="IW22" s="79"/>
      <c r="IX22" s="81"/>
      <c r="IY22" s="81"/>
      <c r="IZ22" s="79"/>
      <c r="JA22" s="81"/>
      <c r="JB22" s="89"/>
      <c r="JC22" s="88"/>
      <c r="JD22" s="81"/>
      <c r="JE22" s="81"/>
      <c r="JF22" s="90"/>
      <c r="JG22" s="91"/>
      <c r="JH22" s="92"/>
      <c r="JI22" s="93"/>
      <c r="JJ22" s="91"/>
      <c r="JK22" s="92"/>
      <c r="JL22" s="93"/>
      <c r="JM22" s="91"/>
      <c r="JN22" s="92"/>
      <c r="JO22" s="93"/>
      <c r="JP22" s="91"/>
      <c r="JQ22" s="92"/>
      <c r="JR22" s="93"/>
      <c r="JS22" s="94"/>
      <c r="JT22" s="92"/>
      <c r="JU22" s="93"/>
      <c r="JV22" s="91"/>
      <c r="JW22" s="92"/>
      <c r="JX22" s="93"/>
      <c r="JY22" s="91"/>
      <c r="JZ22" s="92"/>
      <c r="KA22" s="93"/>
      <c r="KB22" s="91"/>
      <c r="KC22" s="92"/>
      <c r="KD22" s="93"/>
      <c r="KE22" s="91"/>
      <c r="KF22" s="92"/>
      <c r="KG22" s="93"/>
      <c r="KH22" s="94"/>
      <c r="KI22" s="92"/>
      <c r="KJ22" s="93"/>
      <c r="KK22" s="94"/>
      <c r="KL22" s="92"/>
      <c r="KM22" s="93"/>
      <c r="KN22" s="91"/>
      <c r="KO22" s="92"/>
      <c r="KP22" s="93"/>
      <c r="KQ22" s="95"/>
      <c r="KR22" s="96"/>
      <c r="KS22" s="93"/>
      <c r="KT22" s="91"/>
      <c r="KU22" s="92"/>
      <c r="KV22" s="93"/>
      <c r="KW22" s="91"/>
      <c r="KX22" s="92"/>
      <c r="KY22" s="93"/>
      <c r="KZ22" s="95"/>
      <c r="LA22" s="92"/>
      <c r="LB22" s="93"/>
      <c r="LC22" s="91"/>
      <c r="LD22" s="92"/>
      <c r="LE22" s="93"/>
      <c r="LF22" s="95"/>
      <c r="LG22" s="92"/>
      <c r="LH22" s="93"/>
      <c r="LI22" s="94"/>
      <c r="LJ22" s="92"/>
      <c r="LK22" s="93"/>
      <c r="LL22" s="91"/>
      <c r="LM22" s="92"/>
      <c r="LN22" s="97"/>
      <c r="LO22" s="98"/>
      <c r="LP22" s="272"/>
      <c r="LQ22" s="274"/>
      <c r="LR22" s="524"/>
      <c r="LS22" s="525"/>
      <c r="LT22" s="526"/>
      <c r="LU22" s="526"/>
      <c r="LV22" s="527"/>
      <c r="LW22" s="525"/>
      <c r="LX22" s="526"/>
      <c r="LY22" s="526"/>
      <c r="LZ22" s="526"/>
      <c r="MA22" s="526"/>
      <c r="MB22" s="528"/>
      <c r="MC22" s="525"/>
      <c r="MD22" s="528"/>
      <c r="ME22" s="529"/>
      <c r="MF22" s="529"/>
      <c r="MG22" s="529"/>
      <c r="MH22" s="529"/>
      <c r="MI22" s="529"/>
      <c r="MJ22" s="529"/>
      <c r="MK22" s="529"/>
      <c r="ML22" s="529"/>
      <c r="MM22" s="530"/>
      <c r="MN22" s="530"/>
      <c r="MO22" s="530"/>
    </row>
    <row r="23" spans="1:353" ht="18.75" customHeight="1">
      <c r="A23" s="99"/>
      <c r="B23" s="100"/>
      <c r="C23" s="101"/>
      <c r="D23" s="99">
        <f t="shared" si="0"/>
        <v>4</v>
      </c>
      <c r="E23" s="102"/>
      <c r="F23" s="281"/>
      <c r="G23" s="22"/>
      <c r="H23" s="102"/>
      <c r="I23" s="531"/>
      <c r="J23" s="531"/>
      <c r="K23" s="532"/>
      <c r="L23" s="103"/>
      <c r="M23" s="104"/>
      <c r="N23" s="105"/>
      <c r="O23" s="106"/>
      <c r="P23" s="533"/>
      <c r="Q23" s="534"/>
      <c r="R23" s="535"/>
      <c r="S23" s="568"/>
      <c r="T23" s="569"/>
      <c r="U23" s="107"/>
      <c r="V23" s="108"/>
      <c r="W23" s="106"/>
      <c r="X23" s="109"/>
      <c r="Y23" s="110"/>
      <c r="Z23" s="106"/>
      <c r="AA23" s="111"/>
      <c r="AB23" s="112"/>
      <c r="AC23" s="113"/>
      <c r="AD23" s="114"/>
      <c r="AE23" s="104"/>
      <c r="AF23" s="106"/>
      <c r="AG23" s="110"/>
      <c r="AH23" s="106"/>
      <c r="AI23" s="111"/>
      <c r="AJ23" s="112"/>
      <c r="AK23" s="113"/>
      <c r="AL23" s="114"/>
      <c r="AM23" s="104"/>
      <c r="AN23" s="106"/>
      <c r="AO23" s="110"/>
      <c r="AP23" s="106"/>
      <c r="AQ23" s="111"/>
      <c r="AR23" s="112"/>
      <c r="AS23" s="113"/>
      <c r="AT23" s="114"/>
      <c r="AU23" s="104"/>
      <c r="AV23" s="106"/>
      <c r="AW23" s="109"/>
      <c r="AX23" s="110"/>
      <c r="AY23" s="106"/>
      <c r="AZ23" s="111"/>
      <c r="BA23" s="112"/>
      <c r="BB23" s="113"/>
      <c r="BC23" s="114"/>
      <c r="BD23" s="104"/>
      <c r="BE23" s="106"/>
      <c r="BF23" s="110"/>
      <c r="BG23" s="106"/>
      <c r="BH23" s="111"/>
      <c r="BI23" s="112"/>
      <c r="BJ23" s="113"/>
      <c r="BK23" s="114"/>
      <c r="BL23" s="104"/>
      <c r="BM23" s="106"/>
      <c r="BN23" s="110"/>
      <c r="BO23" s="106"/>
      <c r="BP23" s="111"/>
      <c r="BQ23" s="112"/>
      <c r="BR23" s="113"/>
      <c r="BS23" s="114"/>
      <c r="BT23" s="104"/>
      <c r="BU23" s="106"/>
      <c r="BV23" s="110"/>
      <c r="BW23" s="106"/>
      <c r="BX23" s="111"/>
      <c r="BY23" s="112"/>
      <c r="BZ23" s="113"/>
      <c r="CA23" s="114"/>
      <c r="CB23" s="104"/>
      <c r="CC23" s="106"/>
      <c r="CD23" s="110"/>
      <c r="CE23" s="106"/>
      <c r="CF23" s="111"/>
      <c r="CG23" s="112"/>
      <c r="CH23" s="113"/>
      <c r="CI23" s="114"/>
      <c r="CJ23" s="104"/>
      <c r="CK23" s="106"/>
      <c r="CL23" s="109"/>
      <c r="CM23" s="110"/>
      <c r="CN23" s="106"/>
      <c r="CO23" s="111"/>
      <c r="CP23" s="112"/>
      <c r="CQ23" s="113"/>
      <c r="CR23" s="114"/>
      <c r="CS23" s="104"/>
      <c r="CT23" s="106"/>
      <c r="CU23" s="110"/>
      <c r="CV23" s="106"/>
      <c r="CW23" s="111"/>
      <c r="CX23" s="112"/>
      <c r="CY23" s="113"/>
      <c r="CZ23" s="114"/>
      <c r="DA23" s="104"/>
      <c r="DB23" s="106"/>
      <c r="DC23" s="110"/>
      <c r="DD23" s="106"/>
      <c r="DE23" s="111"/>
      <c r="DF23" s="112"/>
      <c r="DG23" s="113"/>
      <c r="DH23" s="114"/>
      <c r="DI23" s="104"/>
      <c r="DJ23" s="106"/>
      <c r="DK23" s="109"/>
      <c r="DL23" s="110"/>
      <c r="DM23" s="106"/>
      <c r="DN23" s="111"/>
      <c r="DO23" s="112"/>
      <c r="DP23" s="113"/>
      <c r="DQ23" s="114"/>
      <c r="DR23" s="104"/>
      <c r="DS23" s="106"/>
      <c r="DT23" s="110"/>
      <c r="DU23" s="106"/>
      <c r="DV23" s="111"/>
      <c r="DW23" s="112"/>
      <c r="DX23" s="113"/>
      <c r="DY23" s="114"/>
      <c r="DZ23" s="104"/>
      <c r="EA23" s="106"/>
      <c r="EB23" s="110"/>
      <c r="EC23" s="106"/>
      <c r="ED23" s="111"/>
      <c r="EE23" s="112"/>
      <c r="EF23" s="113"/>
      <c r="EG23" s="114"/>
      <c r="EH23" s="104"/>
      <c r="EI23" s="106"/>
      <c r="EJ23" s="110"/>
      <c r="EK23" s="106"/>
      <c r="EL23" s="111"/>
      <c r="EM23" s="112"/>
      <c r="EN23" s="113"/>
      <c r="EO23" s="114"/>
      <c r="EP23" s="104"/>
      <c r="EQ23" s="106"/>
      <c r="ER23" s="109"/>
      <c r="ES23" s="106"/>
      <c r="ET23" s="106"/>
      <c r="EU23" s="112"/>
      <c r="EV23" s="113"/>
      <c r="EW23" s="114"/>
      <c r="EX23" s="104"/>
      <c r="EY23" s="533"/>
      <c r="EZ23" s="111"/>
      <c r="FA23" s="106"/>
      <c r="FB23" s="106"/>
      <c r="FC23" s="112"/>
      <c r="FD23" s="113"/>
      <c r="FE23" s="114"/>
      <c r="FF23" s="104"/>
      <c r="FG23" s="106"/>
      <c r="FH23" s="109"/>
      <c r="FI23" s="106"/>
      <c r="FJ23" s="106"/>
      <c r="FK23" s="112"/>
      <c r="FL23" s="113"/>
      <c r="FM23" s="114"/>
      <c r="FN23" s="104"/>
      <c r="FO23" s="533"/>
      <c r="FP23" s="111"/>
      <c r="FQ23" s="106"/>
      <c r="FR23" s="106"/>
      <c r="FS23" s="112"/>
      <c r="FT23" s="113"/>
      <c r="FU23" s="114"/>
      <c r="FV23" s="104"/>
      <c r="FW23" s="115"/>
      <c r="FX23" s="112"/>
      <c r="FY23" s="112"/>
      <c r="FZ23" s="112"/>
      <c r="GA23" s="112"/>
      <c r="GB23" s="116"/>
      <c r="GC23" s="104"/>
      <c r="GD23" s="106"/>
      <c r="GE23" s="113"/>
      <c r="GF23" s="117"/>
      <c r="GG23" s="106"/>
      <c r="GH23" s="112"/>
      <c r="GI23" s="112"/>
      <c r="GJ23" s="113"/>
      <c r="GK23" s="114"/>
      <c r="GL23" s="104"/>
      <c r="GM23" s="533"/>
      <c r="GN23" s="117"/>
      <c r="GO23" s="106"/>
      <c r="GP23" s="112"/>
      <c r="GQ23" s="112"/>
      <c r="GR23" s="113"/>
      <c r="GS23" s="114"/>
      <c r="GT23" s="104"/>
      <c r="GU23" s="533"/>
      <c r="GV23" s="117"/>
      <c r="GW23" s="106"/>
      <c r="GX23" s="112"/>
      <c r="GY23" s="112"/>
      <c r="GZ23" s="113"/>
      <c r="HA23" s="114"/>
      <c r="HB23" s="104"/>
      <c r="HC23" s="533"/>
      <c r="HD23" s="536"/>
      <c r="HE23" s="106"/>
      <c r="HF23" s="106"/>
      <c r="HG23" s="118"/>
      <c r="HH23" s="113"/>
      <c r="HI23" s="114"/>
      <c r="HJ23" s="104"/>
      <c r="HK23" s="533"/>
      <c r="HL23" s="117"/>
      <c r="HM23" s="106"/>
      <c r="HN23" s="106"/>
      <c r="HO23" s="112"/>
      <c r="HP23" s="113"/>
      <c r="HQ23" s="114"/>
      <c r="HR23" s="104"/>
      <c r="HS23" s="533"/>
      <c r="HT23" s="537"/>
      <c r="HU23" s="106"/>
      <c r="HV23" s="106"/>
      <c r="HW23" s="112"/>
      <c r="HX23" s="113"/>
      <c r="HY23" s="114"/>
      <c r="HZ23" s="104"/>
      <c r="IA23" s="533"/>
      <c r="IB23" s="117"/>
      <c r="IC23" s="106"/>
      <c r="ID23" s="106"/>
      <c r="IE23" s="112"/>
      <c r="IF23" s="113"/>
      <c r="IG23" s="114"/>
      <c r="IH23" s="104"/>
      <c r="II23" s="115"/>
      <c r="IJ23" s="113"/>
      <c r="IK23" s="113"/>
      <c r="IL23" s="112"/>
      <c r="IM23" s="113"/>
      <c r="IN23" s="114"/>
      <c r="IO23" s="104"/>
      <c r="IP23" s="119"/>
      <c r="IQ23" s="114"/>
      <c r="IR23" s="114"/>
      <c r="IS23" s="113"/>
      <c r="IT23" s="112"/>
      <c r="IU23" s="116"/>
      <c r="IV23" s="115"/>
      <c r="IW23" s="112"/>
      <c r="IX23" s="113"/>
      <c r="IY23" s="113"/>
      <c r="IZ23" s="112"/>
      <c r="JA23" s="113"/>
      <c r="JB23" s="120"/>
      <c r="JC23" s="119"/>
      <c r="JD23" s="113"/>
      <c r="JE23" s="113"/>
      <c r="JF23" s="121"/>
      <c r="JG23" s="122"/>
      <c r="JH23" s="123"/>
      <c r="JI23" s="124"/>
      <c r="JJ23" s="122"/>
      <c r="JK23" s="123"/>
      <c r="JL23" s="124"/>
      <c r="JM23" s="122"/>
      <c r="JN23" s="123"/>
      <c r="JO23" s="124"/>
      <c r="JP23" s="122"/>
      <c r="JQ23" s="123"/>
      <c r="JR23" s="124"/>
      <c r="JS23" s="125"/>
      <c r="JT23" s="123"/>
      <c r="JU23" s="124"/>
      <c r="JV23" s="122"/>
      <c r="JW23" s="123"/>
      <c r="JX23" s="124"/>
      <c r="JY23" s="122"/>
      <c r="JZ23" s="123"/>
      <c r="KA23" s="124"/>
      <c r="KB23" s="122"/>
      <c r="KC23" s="123"/>
      <c r="KD23" s="124"/>
      <c r="KE23" s="122"/>
      <c r="KF23" s="123"/>
      <c r="KG23" s="124"/>
      <c r="KH23" s="125"/>
      <c r="KI23" s="123"/>
      <c r="KJ23" s="124"/>
      <c r="KK23" s="125"/>
      <c r="KL23" s="123"/>
      <c r="KM23" s="124"/>
      <c r="KN23" s="122"/>
      <c r="KO23" s="123"/>
      <c r="KP23" s="124"/>
      <c r="KQ23" s="126"/>
      <c r="KR23" s="118"/>
      <c r="KS23" s="124"/>
      <c r="KT23" s="122"/>
      <c r="KU23" s="123"/>
      <c r="KV23" s="124"/>
      <c r="KW23" s="122"/>
      <c r="KX23" s="123"/>
      <c r="KY23" s="124"/>
      <c r="KZ23" s="126"/>
      <c r="LA23" s="123"/>
      <c r="LB23" s="124"/>
      <c r="LC23" s="122"/>
      <c r="LD23" s="123"/>
      <c r="LE23" s="124"/>
      <c r="LF23" s="126"/>
      <c r="LG23" s="123"/>
      <c r="LH23" s="124"/>
      <c r="LI23" s="125"/>
      <c r="LJ23" s="123"/>
      <c r="LK23" s="124"/>
      <c r="LL23" s="122"/>
      <c r="LM23" s="123"/>
      <c r="LN23" s="127"/>
      <c r="LO23" s="128"/>
      <c r="LP23" s="273"/>
      <c r="LQ23" s="275"/>
      <c r="LR23" s="538"/>
      <c r="LS23" s="525"/>
      <c r="LT23" s="526"/>
      <c r="LU23" s="526"/>
      <c r="LV23" s="527"/>
      <c r="LW23" s="525"/>
      <c r="LX23" s="526"/>
      <c r="LY23" s="526"/>
      <c r="LZ23" s="526"/>
      <c r="MA23" s="526"/>
      <c r="MB23" s="528"/>
      <c r="MC23" s="525"/>
      <c r="MD23" s="528"/>
      <c r="ME23" s="529"/>
      <c r="MF23" s="529"/>
      <c r="MG23" s="529"/>
      <c r="MH23" s="529"/>
      <c r="MI23" s="529"/>
      <c r="MJ23" s="529"/>
      <c r="MK23" s="529"/>
      <c r="ML23" s="529"/>
      <c r="MM23" s="530"/>
      <c r="MN23" s="530"/>
      <c r="MO23" s="530"/>
    </row>
    <row r="24" spans="1:353" ht="18.75" customHeight="1">
      <c r="A24" s="68"/>
      <c r="B24" s="69"/>
      <c r="C24" s="68"/>
      <c r="D24" s="68">
        <f t="shared" si="0"/>
        <v>5</v>
      </c>
      <c r="E24" s="70"/>
      <c r="F24" s="280"/>
      <c r="G24" s="71"/>
      <c r="H24" s="517"/>
      <c r="I24" s="518"/>
      <c r="J24" s="518"/>
      <c r="K24" s="519"/>
      <c r="L24" s="72"/>
      <c r="M24" s="73"/>
      <c r="N24" s="72"/>
      <c r="O24" s="74"/>
      <c r="P24" s="539"/>
      <c r="Q24" s="521"/>
      <c r="R24" s="76"/>
      <c r="S24" s="566"/>
      <c r="T24" s="567"/>
      <c r="U24" s="77"/>
      <c r="V24" s="78"/>
      <c r="W24" s="72"/>
      <c r="X24" s="79"/>
      <c r="Y24" s="80"/>
      <c r="Z24" s="74"/>
      <c r="AA24" s="79"/>
      <c r="AB24" s="79"/>
      <c r="AC24" s="81"/>
      <c r="AD24" s="82"/>
      <c r="AE24" s="73"/>
      <c r="AF24" s="72"/>
      <c r="AG24" s="80"/>
      <c r="AH24" s="74"/>
      <c r="AI24" s="79"/>
      <c r="AJ24" s="79"/>
      <c r="AK24" s="81"/>
      <c r="AL24" s="82"/>
      <c r="AM24" s="73"/>
      <c r="AN24" s="72"/>
      <c r="AO24" s="80"/>
      <c r="AP24" s="74"/>
      <c r="AQ24" s="79"/>
      <c r="AR24" s="79"/>
      <c r="AS24" s="81"/>
      <c r="AT24" s="82"/>
      <c r="AU24" s="73"/>
      <c r="AV24" s="72"/>
      <c r="AW24" s="79"/>
      <c r="AX24" s="80"/>
      <c r="AY24" s="74"/>
      <c r="AZ24" s="79"/>
      <c r="BA24" s="79"/>
      <c r="BB24" s="81"/>
      <c r="BC24" s="82"/>
      <c r="BD24" s="73"/>
      <c r="BE24" s="72"/>
      <c r="BF24" s="80"/>
      <c r="BG24" s="74"/>
      <c r="BH24" s="79"/>
      <c r="BI24" s="79"/>
      <c r="BJ24" s="81"/>
      <c r="BK24" s="82"/>
      <c r="BL24" s="73"/>
      <c r="BM24" s="72"/>
      <c r="BN24" s="80"/>
      <c r="BO24" s="74"/>
      <c r="BP24" s="79"/>
      <c r="BQ24" s="79"/>
      <c r="BR24" s="81"/>
      <c r="BS24" s="82"/>
      <c r="BT24" s="73"/>
      <c r="BU24" s="72"/>
      <c r="BV24" s="80"/>
      <c r="BW24" s="74"/>
      <c r="BX24" s="79"/>
      <c r="BY24" s="79"/>
      <c r="BZ24" s="81"/>
      <c r="CA24" s="82"/>
      <c r="CB24" s="73"/>
      <c r="CC24" s="72"/>
      <c r="CD24" s="80"/>
      <c r="CE24" s="74"/>
      <c r="CF24" s="79"/>
      <c r="CG24" s="79"/>
      <c r="CH24" s="81"/>
      <c r="CI24" s="82"/>
      <c r="CJ24" s="73"/>
      <c r="CK24" s="72"/>
      <c r="CL24" s="79"/>
      <c r="CM24" s="80"/>
      <c r="CN24" s="74"/>
      <c r="CO24" s="79"/>
      <c r="CP24" s="79"/>
      <c r="CQ24" s="81"/>
      <c r="CR24" s="82"/>
      <c r="CS24" s="73"/>
      <c r="CT24" s="72"/>
      <c r="CU24" s="80"/>
      <c r="CV24" s="74"/>
      <c r="CW24" s="79"/>
      <c r="CX24" s="79"/>
      <c r="CY24" s="81"/>
      <c r="CZ24" s="82"/>
      <c r="DA24" s="73"/>
      <c r="DB24" s="72"/>
      <c r="DC24" s="80"/>
      <c r="DD24" s="74"/>
      <c r="DE24" s="79"/>
      <c r="DF24" s="79"/>
      <c r="DG24" s="81"/>
      <c r="DH24" s="82"/>
      <c r="DI24" s="73"/>
      <c r="DJ24" s="72"/>
      <c r="DK24" s="79"/>
      <c r="DL24" s="80"/>
      <c r="DM24" s="74"/>
      <c r="DN24" s="79"/>
      <c r="DO24" s="79"/>
      <c r="DP24" s="81"/>
      <c r="DQ24" s="82"/>
      <c r="DR24" s="73"/>
      <c r="DS24" s="72"/>
      <c r="DT24" s="80"/>
      <c r="DU24" s="74"/>
      <c r="DV24" s="79"/>
      <c r="DW24" s="79"/>
      <c r="DX24" s="81"/>
      <c r="DY24" s="82"/>
      <c r="DZ24" s="73"/>
      <c r="EA24" s="72"/>
      <c r="EB24" s="80"/>
      <c r="EC24" s="74"/>
      <c r="ED24" s="79"/>
      <c r="EE24" s="79"/>
      <c r="EF24" s="81"/>
      <c r="EG24" s="82"/>
      <c r="EH24" s="73"/>
      <c r="EI24" s="72"/>
      <c r="EJ24" s="80"/>
      <c r="EK24" s="74"/>
      <c r="EL24" s="79"/>
      <c r="EM24" s="79"/>
      <c r="EN24" s="81"/>
      <c r="EO24" s="82"/>
      <c r="EP24" s="73"/>
      <c r="EQ24" s="72"/>
      <c r="ER24" s="80"/>
      <c r="ES24" s="74"/>
      <c r="ET24" s="75"/>
      <c r="EU24" s="79"/>
      <c r="EV24" s="81"/>
      <c r="EW24" s="82"/>
      <c r="EX24" s="73"/>
      <c r="EY24" s="83"/>
      <c r="EZ24" s="84"/>
      <c r="FA24" s="74"/>
      <c r="FB24" s="75"/>
      <c r="FC24" s="79"/>
      <c r="FD24" s="81"/>
      <c r="FE24" s="82"/>
      <c r="FF24" s="73"/>
      <c r="FG24" s="72"/>
      <c r="FH24" s="80"/>
      <c r="FI24" s="74"/>
      <c r="FJ24" s="75"/>
      <c r="FK24" s="79"/>
      <c r="FL24" s="81"/>
      <c r="FM24" s="82"/>
      <c r="FN24" s="73"/>
      <c r="FO24" s="83"/>
      <c r="FP24" s="84"/>
      <c r="FQ24" s="74"/>
      <c r="FR24" s="75"/>
      <c r="FS24" s="79"/>
      <c r="FT24" s="81"/>
      <c r="FU24" s="82"/>
      <c r="FV24" s="73"/>
      <c r="FW24" s="85"/>
      <c r="FX24" s="79"/>
      <c r="FY24" s="79"/>
      <c r="FZ24" s="79"/>
      <c r="GA24" s="79"/>
      <c r="GB24" s="86"/>
      <c r="GC24" s="73"/>
      <c r="GD24" s="83"/>
      <c r="GE24" s="81"/>
      <c r="GF24" s="87"/>
      <c r="GG24" s="74"/>
      <c r="GH24" s="79"/>
      <c r="GI24" s="79"/>
      <c r="GJ24" s="81"/>
      <c r="GK24" s="82"/>
      <c r="GL24" s="73"/>
      <c r="GM24" s="83"/>
      <c r="GN24" s="522"/>
      <c r="GO24" s="74"/>
      <c r="GP24" s="79"/>
      <c r="GQ24" s="79"/>
      <c r="GR24" s="81"/>
      <c r="GS24" s="82"/>
      <c r="GT24" s="73"/>
      <c r="GU24" s="83"/>
      <c r="GV24" s="522"/>
      <c r="GW24" s="74"/>
      <c r="GX24" s="79"/>
      <c r="GY24" s="79"/>
      <c r="GZ24" s="81"/>
      <c r="HA24" s="82"/>
      <c r="HB24" s="73"/>
      <c r="HC24" s="83"/>
      <c r="HD24" s="522"/>
      <c r="HE24" s="74"/>
      <c r="HF24" s="75"/>
      <c r="HG24" s="79"/>
      <c r="HH24" s="81"/>
      <c r="HI24" s="82"/>
      <c r="HJ24" s="73"/>
      <c r="HK24" s="83"/>
      <c r="HL24" s="522"/>
      <c r="HM24" s="74"/>
      <c r="HN24" s="75"/>
      <c r="HO24" s="79"/>
      <c r="HP24" s="81"/>
      <c r="HQ24" s="82"/>
      <c r="HR24" s="73"/>
      <c r="HS24" s="83"/>
      <c r="HT24" s="523"/>
      <c r="HU24" s="74"/>
      <c r="HV24" s="75"/>
      <c r="HW24" s="79"/>
      <c r="HX24" s="81"/>
      <c r="HY24" s="82"/>
      <c r="HZ24" s="73"/>
      <c r="IA24" s="83"/>
      <c r="IB24" s="522"/>
      <c r="IC24" s="74"/>
      <c r="ID24" s="75"/>
      <c r="IE24" s="79"/>
      <c r="IF24" s="81"/>
      <c r="IG24" s="82"/>
      <c r="IH24" s="73"/>
      <c r="II24" s="85"/>
      <c r="IJ24" s="81"/>
      <c r="IK24" s="81"/>
      <c r="IL24" s="79"/>
      <c r="IM24" s="81"/>
      <c r="IN24" s="82"/>
      <c r="IO24" s="73"/>
      <c r="IP24" s="88"/>
      <c r="IQ24" s="82"/>
      <c r="IR24" s="82"/>
      <c r="IS24" s="81"/>
      <c r="IT24" s="79"/>
      <c r="IU24" s="86"/>
      <c r="IV24" s="85"/>
      <c r="IW24" s="79"/>
      <c r="IX24" s="81"/>
      <c r="IY24" s="81"/>
      <c r="IZ24" s="79"/>
      <c r="JA24" s="81"/>
      <c r="JB24" s="89"/>
      <c r="JC24" s="88"/>
      <c r="JD24" s="81"/>
      <c r="JE24" s="81"/>
      <c r="JF24" s="90"/>
      <c r="JG24" s="91"/>
      <c r="JH24" s="92"/>
      <c r="JI24" s="93"/>
      <c r="JJ24" s="91"/>
      <c r="JK24" s="92"/>
      <c r="JL24" s="93"/>
      <c r="JM24" s="91"/>
      <c r="JN24" s="92"/>
      <c r="JO24" s="93"/>
      <c r="JP24" s="91"/>
      <c r="JQ24" s="92"/>
      <c r="JR24" s="93"/>
      <c r="JS24" s="94"/>
      <c r="JT24" s="92"/>
      <c r="JU24" s="93"/>
      <c r="JV24" s="91"/>
      <c r="JW24" s="92"/>
      <c r="JX24" s="93"/>
      <c r="JY24" s="91"/>
      <c r="JZ24" s="92"/>
      <c r="KA24" s="93"/>
      <c r="KB24" s="91"/>
      <c r="KC24" s="92"/>
      <c r="KD24" s="93"/>
      <c r="KE24" s="91"/>
      <c r="KF24" s="92"/>
      <c r="KG24" s="93"/>
      <c r="KH24" s="94"/>
      <c r="KI24" s="92"/>
      <c r="KJ24" s="93"/>
      <c r="KK24" s="94"/>
      <c r="KL24" s="92"/>
      <c r="KM24" s="93"/>
      <c r="KN24" s="91"/>
      <c r="KO24" s="92"/>
      <c r="KP24" s="93"/>
      <c r="KQ24" s="95"/>
      <c r="KR24" s="96"/>
      <c r="KS24" s="93"/>
      <c r="KT24" s="91"/>
      <c r="KU24" s="92"/>
      <c r="KV24" s="93"/>
      <c r="KW24" s="91"/>
      <c r="KX24" s="92"/>
      <c r="KY24" s="93"/>
      <c r="KZ24" s="95"/>
      <c r="LA24" s="92"/>
      <c r="LB24" s="93"/>
      <c r="LC24" s="91"/>
      <c r="LD24" s="92"/>
      <c r="LE24" s="93"/>
      <c r="LF24" s="95"/>
      <c r="LG24" s="92"/>
      <c r="LH24" s="93"/>
      <c r="LI24" s="94"/>
      <c r="LJ24" s="92"/>
      <c r="LK24" s="93"/>
      <c r="LL24" s="91"/>
      <c r="LM24" s="92"/>
      <c r="LN24" s="97"/>
      <c r="LO24" s="98"/>
      <c r="LP24" s="272"/>
      <c r="LQ24" s="274"/>
      <c r="LR24" s="524"/>
      <c r="LS24" s="525"/>
      <c r="LT24" s="526"/>
      <c r="LU24" s="526"/>
      <c r="LV24" s="527"/>
      <c r="LW24" s="525"/>
      <c r="LX24" s="526"/>
      <c r="LY24" s="526"/>
      <c r="LZ24" s="526"/>
      <c r="MA24" s="526"/>
      <c r="MB24" s="528"/>
      <c r="MC24" s="525"/>
      <c r="MD24" s="528"/>
      <c r="ME24" s="529"/>
      <c r="MF24" s="529"/>
      <c r="MG24" s="529"/>
      <c r="MH24" s="529"/>
      <c r="MI24" s="529"/>
      <c r="MJ24" s="529"/>
      <c r="MK24" s="529"/>
      <c r="ML24" s="529"/>
      <c r="MM24" s="530"/>
      <c r="MN24" s="530"/>
      <c r="MO24" s="530"/>
    </row>
    <row r="25" spans="1:353" ht="18.75" customHeight="1">
      <c r="A25" s="99"/>
      <c r="B25" s="100"/>
      <c r="C25" s="101"/>
      <c r="D25" s="99">
        <f t="shared" si="0"/>
        <v>5</v>
      </c>
      <c r="E25" s="102"/>
      <c r="F25" s="281"/>
      <c r="G25" s="22"/>
      <c r="H25" s="102"/>
      <c r="I25" s="531"/>
      <c r="J25" s="531"/>
      <c r="K25" s="532"/>
      <c r="L25" s="103"/>
      <c r="M25" s="104"/>
      <c r="N25" s="105"/>
      <c r="O25" s="106"/>
      <c r="P25" s="533"/>
      <c r="Q25" s="534"/>
      <c r="R25" s="535"/>
      <c r="S25" s="568"/>
      <c r="T25" s="569"/>
      <c r="U25" s="107"/>
      <c r="V25" s="108"/>
      <c r="W25" s="106"/>
      <c r="X25" s="109"/>
      <c r="Y25" s="110"/>
      <c r="Z25" s="106"/>
      <c r="AA25" s="111"/>
      <c r="AB25" s="112"/>
      <c r="AC25" s="113"/>
      <c r="AD25" s="114"/>
      <c r="AE25" s="104"/>
      <c r="AF25" s="106"/>
      <c r="AG25" s="110"/>
      <c r="AH25" s="106"/>
      <c r="AI25" s="111"/>
      <c r="AJ25" s="112"/>
      <c r="AK25" s="113"/>
      <c r="AL25" s="114"/>
      <c r="AM25" s="104"/>
      <c r="AN25" s="106"/>
      <c r="AO25" s="110"/>
      <c r="AP25" s="106"/>
      <c r="AQ25" s="111"/>
      <c r="AR25" s="112"/>
      <c r="AS25" s="113"/>
      <c r="AT25" s="114"/>
      <c r="AU25" s="104"/>
      <c r="AV25" s="106"/>
      <c r="AW25" s="109"/>
      <c r="AX25" s="110"/>
      <c r="AY25" s="106"/>
      <c r="AZ25" s="111"/>
      <c r="BA25" s="112"/>
      <c r="BB25" s="113"/>
      <c r="BC25" s="114"/>
      <c r="BD25" s="104"/>
      <c r="BE25" s="106"/>
      <c r="BF25" s="110"/>
      <c r="BG25" s="106"/>
      <c r="BH25" s="111"/>
      <c r="BI25" s="112"/>
      <c r="BJ25" s="113"/>
      <c r="BK25" s="114"/>
      <c r="BL25" s="104"/>
      <c r="BM25" s="106"/>
      <c r="BN25" s="110"/>
      <c r="BO25" s="106"/>
      <c r="BP25" s="111"/>
      <c r="BQ25" s="112"/>
      <c r="BR25" s="113"/>
      <c r="BS25" s="114"/>
      <c r="BT25" s="104"/>
      <c r="BU25" s="106"/>
      <c r="BV25" s="110"/>
      <c r="BW25" s="106"/>
      <c r="BX25" s="111"/>
      <c r="BY25" s="112"/>
      <c r="BZ25" s="113"/>
      <c r="CA25" s="114"/>
      <c r="CB25" s="104"/>
      <c r="CC25" s="106"/>
      <c r="CD25" s="110"/>
      <c r="CE25" s="106"/>
      <c r="CF25" s="111"/>
      <c r="CG25" s="112"/>
      <c r="CH25" s="113"/>
      <c r="CI25" s="114"/>
      <c r="CJ25" s="104"/>
      <c r="CK25" s="106"/>
      <c r="CL25" s="109"/>
      <c r="CM25" s="110"/>
      <c r="CN25" s="106"/>
      <c r="CO25" s="111"/>
      <c r="CP25" s="112"/>
      <c r="CQ25" s="113"/>
      <c r="CR25" s="114"/>
      <c r="CS25" s="104"/>
      <c r="CT25" s="106"/>
      <c r="CU25" s="110"/>
      <c r="CV25" s="106"/>
      <c r="CW25" s="111"/>
      <c r="CX25" s="112"/>
      <c r="CY25" s="113"/>
      <c r="CZ25" s="114"/>
      <c r="DA25" s="104"/>
      <c r="DB25" s="106"/>
      <c r="DC25" s="110"/>
      <c r="DD25" s="106"/>
      <c r="DE25" s="111"/>
      <c r="DF25" s="112"/>
      <c r="DG25" s="113"/>
      <c r="DH25" s="114"/>
      <c r="DI25" s="104"/>
      <c r="DJ25" s="106"/>
      <c r="DK25" s="109"/>
      <c r="DL25" s="110"/>
      <c r="DM25" s="106"/>
      <c r="DN25" s="111"/>
      <c r="DO25" s="112"/>
      <c r="DP25" s="113"/>
      <c r="DQ25" s="114"/>
      <c r="DR25" s="104"/>
      <c r="DS25" s="106"/>
      <c r="DT25" s="110"/>
      <c r="DU25" s="106"/>
      <c r="DV25" s="111"/>
      <c r="DW25" s="112"/>
      <c r="DX25" s="113"/>
      <c r="DY25" s="114"/>
      <c r="DZ25" s="104"/>
      <c r="EA25" s="106"/>
      <c r="EB25" s="110"/>
      <c r="EC25" s="106"/>
      <c r="ED25" s="111"/>
      <c r="EE25" s="112"/>
      <c r="EF25" s="113"/>
      <c r="EG25" s="114"/>
      <c r="EH25" s="104"/>
      <c r="EI25" s="106"/>
      <c r="EJ25" s="110"/>
      <c r="EK25" s="106"/>
      <c r="EL25" s="111"/>
      <c r="EM25" s="112"/>
      <c r="EN25" s="113"/>
      <c r="EO25" s="114"/>
      <c r="EP25" s="104"/>
      <c r="EQ25" s="106"/>
      <c r="ER25" s="109"/>
      <c r="ES25" s="106"/>
      <c r="ET25" s="106"/>
      <c r="EU25" s="112"/>
      <c r="EV25" s="113"/>
      <c r="EW25" s="114"/>
      <c r="EX25" s="104"/>
      <c r="EY25" s="533"/>
      <c r="EZ25" s="111"/>
      <c r="FA25" s="106"/>
      <c r="FB25" s="106"/>
      <c r="FC25" s="112"/>
      <c r="FD25" s="113"/>
      <c r="FE25" s="114"/>
      <c r="FF25" s="104"/>
      <c r="FG25" s="106"/>
      <c r="FH25" s="109"/>
      <c r="FI25" s="106"/>
      <c r="FJ25" s="106"/>
      <c r="FK25" s="112"/>
      <c r="FL25" s="113"/>
      <c r="FM25" s="114"/>
      <c r="FN25" s="104"/>
      <c r="FO25" s="533"/>
      <c r="FP25" s="111"/>
      <c r="FQ25" s="106"/>
      <c r="FR25" s="106"/>
      <c r="FS25" s="112"/>
      <c r="FT25" s="113"/>
      <c r="FU25" s="114"/>
      <c r="FV25" s="104"/>
      <c r="FW25" s="115"/>
      <c r="FX25" s="112"/>
      <c r="FY25" s="112"/>
      <c r="FZ25" s="112"/>
      <c r="GA25" s="112"/>
      <c r="GB25" s="116"/>
      <c r="GC25" s="104"/>
      <c r="GD25" s="106"/>
      <c r="GE25" s="113"/>
      <c r="GF25" s="117"/>
      <c r="GG25" s="106"/>
      <c r="GH25" s="112"/>
      <c r="GI25" s="112"/>
      <c r="GJ25" s="113"/>
      <c r="GK25" s="114"/>
      <c r="GL25" s="104"/>
      <c r="GM25" s="533"/>
      <c r="GN25" s="117"/>
      <c r="GO25" s="106"/>
      <c r="GP25" s="112"/>
      <c r="GQ25" s="112"/>
      <c r="GR25" s="113"/>
      <c r="GS25" s="114"/>
      <c r="GT25" s="104"/>
      <c r="GU25" s="533"/>
      <c r="GV25" s="117"/>
      <c r="GW25" s="106"/>
      <c r="GX25" s="112"/>
      <c r="GY25" s="112"/>
      <c r="GZ25" s="113"/>
      <c r="HA25" s="114"/>
      <c r="HB25" s="104"/>
      <c r="HC25" s="533"/>
      <c r="HD25" s="536"/>
      <c r="HE25" s="106"/>
      <c r="HF25" s="106"/>
      <c r="HG25" s="118"/>
      <c r="HH25" s="113"/>
      <c r="HI25" s="114"/>
      <c r="HJ25" s="104"/>
      <c r="HK25" s="533"/>
      <c r="HL25" s="117"/>
      <c r="HM25" s="106"/>
      <c r="HN25" s="106"/>
      <c r="HO25" s="112"/>
      <c r="HP25" s="113"/>
      <c r="HQ25" s="114"/>
      <c r="HR25" s="104"/>
      <c r="HS25" s="533"/>
      <c r="HT25" s="537"/>
      <c r="HU25" s="106"/>
      <c r="HV25" s="106"/>
      <c r="HW25" s="112"/>
      <c r="HX25" s="113"/>
      <c r="HY25" s="114"/>
      <c r="HZ25" s="104"/>
      <c r="IA25" s="533"/>
      <c r="IB25" s="117"/>
      <c r="IC25" s="106"/>
      <c r="ID25" s="106"/>
      <c r="IE25" s="112"/>
      <c r="IF25" s="113"/>
      <c r="IG25" s="114"/>
      <c r="IH25" s="104"/>
      <c r="II25" s="115"/>
      <c r="IJ25" s="113"/>
      <c r="IK25" s="113"/>
      <c r="IL25" s="112"/>
      <c r="IM25" s="113"/>
      <c r="IN25" s="114"/>
      <c r="IO25" s="104"/>
      <c r="IP25" s="119"/>
      <c r="IQ25" s="114"/>
      <c r="IR25" s="114"/>
      <c r="IS25" s="113"/>
      <c r="IT25" s="112"/>
      <c r="IU25" s="116"/>
      <c r="IV25" s="115"/>
      <c r="IW25" s="112"/>
      <c r="IX25" s="113"/>
      <c r="IY25" s="113"/>
      <c r="IZ25" s="112"/>
      <c r="JA25" s="113"/>
      <c r="JB25" s="120"/>
      <c r="JC25" s="119"/>
      <c r="JD25" s="113"/>
      <c r="JE25" s="113"/>
      <c r="JF25" s="121"/>
      <c r="JG25" s="122"/>
      <c r="JH25" s="123"/>
      <c r="JI25" s="124"/>
      <c r="JJ25" s="122"/>
      <c r="JK25" s="123"/>
      <c r="JL25" s="124"/>
      <c r="JM25" s="122"/>
      <c r="JN25" s="123"/>
      <c r="JO25" s="124"/>
      <c r="JP25" s="122"/>
      <c r="JQ25" s="123"/>
      <c r="JR25" s="124"/>
      <c r="JS25" s="125"/>
      <c r="JT25" s="123"/>
      <c r="JU25" s="124"/>
      <c r="JV25" s="122"/>
      <c r="JW25" s="123"/>
      <c r="JX25" s="124"/>
      <c r="JY25" s="122"/>
      <c r="JZ25" s="123"/>
      <c r="KA25" s="124"/>
      <c r="KB25" s="122"/>
      <c r="KC25" s="123"/>
      <c r="KD25" s="124"/>
      <c r="KE25" s="122"/>
      <c r="KF25" s="123"/>
      <c r="KG25" s="124"/>
      <c r="KH25" s="125"/>
      <c r="KI25" s="123"/>
      <c r="KJ25" s="124"/>
      <c r="KK25" s="125"/>
      <c r="KL25" s="123"/>
      <c r="KM25" s="124"/>
      <c r="KN25" s="122"/>
      <c r="KO25" s="123"/>
      <c r="KP25" s="124"/>
      <c r="KQ25" s="126"/>
      <c r="KR25" s="118"/>
      <c r="KS25" s="124"/>
      <c r="KT25" s="122"/>
      <c r="KU25" s="123"/>
      <c r="KV25" s="124"/>
      <c r="KW25" s="122"/>
      <c r="KX25" s="123"/>
      <c r="KY25" s="124"/>
      <c r="KZ25" s="126"/>
      <c r="LA25" s="123"/>
      <c r="LB25" s="124"/>
      <c r="LC25" s="122"/>
      <c r="LD25" s="123"/>
      <c r="LE25" s="124"/>
      <c r="LF25" s="126"/>
      <c r="LG25" s="123"/>
      <c r="LH25" s="124"/>
      <c r="LI25" s="125"/>
      <c r="LJ25" s="123"/>
      <c r="LK25" s="124"/>
      <c r="LL25" s="122"/>
      <c r="LM25" s="123"/>
      <c r="LN25" s="127"/>
      <c r="LO25" s="128"/>
      <c r="LP25" s="273"/>
      <c r="LQ25" s="275"/>
      <c r="LR25" s="538"/>
      <c r="LS25" s="525"/>
      <c r="LT25" s="526"/>
      <c r="LU25" s="526"/>
      <c r="LV25" s="527"/>
      <c r="LW25" s="525"/>
      <c r="LX25" s="526"/>
      <c r="LY25" s="526"/>
      <c r="LZ25" s="526"/>
      <c r="MA25" s="526"/>
      <c r="MB25" s="528"/>
      <c r="MC25" s="525"/>
      <c r="MD25" s="528"/>
      <c r="ME25" s="529"/>
      <c r="MF25" s="529"/>
      <c r="MG25" s="529"/>
      <c r="MH25" s="529"/>
      <c r="MI25" s="529"/>
      <c r="MJ25" s="529"/>
      <c r="MK25" s="529"/>
      <c r="ML25" s="529"/>
      <c r="MM25" s="530"/>
      <c r="MN25" s="530"/>
      <c r="MO25" s="530"/>
    </row>
    <row r="26" spans="1:353" ht="18.75" customHeight="1">
      <c r="A26" s="68"/>
      <c r="B26" s="69"/>
      <c r="C26" s="68"/>
      <c r="D26" s="68">
        <f t="shared" si="0"/>
        <v>6</v>
      </c>
      <c r="E26" s="70"/>
      <c r="F26" s="280"/>
      <c r="G26" s="71"/>
      <c r="H26" s="517"/>
      <c r="I26" s="518"/>
      <c r="J26" s="518"/>
      <c r="K26" s="519"/>
      <c r="L26" s="72"/>
      <c r="M26" s="73"/>
      <c r="N26" s="72"/>
      <c r="O26" s="74"/>
      <c r="P26" s="539"/>
      <c r="Q26" s="521"/>
      <c r="R26" s="76"/>
      <c r="S26" s="566"/>
      <c r="T26" s="567"/>
      <c r="U26" s="77"/>
      <c r="V26" s="78"/>
      <c r="W26" s="72"/>
      <c r="X26" s="79"/>
      <c r="Y26" s="80"/>
      <c r="Z26" s="74"/>
      <c r="AA26" s="79"/>
      <c r="AB26" s="79"/>
      <c r="AC26" s="81"/>
      <c r="AD26" s="82"/>
      <c r="AE26" s="73"/>
      <c r="AF26" s="72"/>
      <c r="AG26" s="80"/>
      <c r="AH26" s="74"/>
      <c r="AI26" s="79"/>
      <c r="AJ26" s="79"/>
      <c r="AK26" s="81"/>
      <c r="AL26" s="82"/>
      <c r="AM26" s="73"/>
      <c r="AN26" s="72"/>
      <c r="AO26" s="80"/>
      <c r="AP26" s="74"/>
      <c r="AQ26" s="79"/>
      <c r="AR26" s="79"/>
      <c r="AS26" s="81"/>
      <c r="AT26" s="82"/>
      <c r="AU26" s="73"/>
      <c r="AV26" s="72"/>
      <c r="AW26" s="79"/>
      <c r="AX26" s="80"/>
      <c r="AY26" s="74"/>
      <c r="AZ26" s="79"/>
      <c r="BA26" s="79"/>
      <c r="BB26" s="81"/>
      <c r="BC26" s="82"/>
      <c r="BD26" s="73"/>
      <c r="BE26" s="72"/>
      <c r="BF26" s="80"/>
      <c r="BG26" s="74"/>
      <c r="BH26" s="79"/>
      <c r="BI26" s="79"/>
      <c r="BJ26" s="81"/>
      <c r="BK26" s="82"/>
      <c r="BL26" s="73"/>
      <c r="BM26" s="72"/>
      <c r="BN26" s="80"/>
      <c r="BO26" s="74"/>
      <c r="BP26" s="79"/>
      <c r="BQ26" s="79"/>
      <c r="BR26" s="81"/>
      <c r="BS26" s="82"/>
      <c r="BT26" s="73"/>
      <c r="BU26" s="72"/>
      <c r="BV26" s="80"/>
      <c r="BW26" s="74"/>
      <c r="BX26" s="79"/>
      <c r="BY26" s="79"/>
      <c r="BZ26" s="81"/>
      <c r="CA26" s="82"/>
      <c r="CB26" s="73"/>
      <c r="CC26" s="72"/>
      <c r="CD26" s="80"/>
      <c r="CE26" s="74"/>
      <c r="CF26" s="79"/>
      <c r="CG26" s="79"/>
      <c r="CH26" s="81"/>
      <c r="CI26" s="82"/>
      <c r="CJ26" s="73"/>
      <c r="CK26" s="72"/>
      <c r="CL26" s="79"/>
      <c r="CM26" s="80"/>
      <c r="CN26" s="74"/>
      <c r="CO26" s="79"/>
      <c r="CP26" s="79"/>
      <c r="CQ26" s="81"/>
      <c r="CR26" s="82"/>
      <c r="CS26" s="73"/>
      <c r="CT26" s="72"/>
      <c r="CU26" s="80"/>
      <c r="CV26" s="74"/>
      <c r="CW26" s="79"/>
      <c r="CX26" s="79"/>
      <c r="CY26" s="81"/>
      <c r="CZ26" s="82"/>
      <c r="DA26" s="73"/>
      <c r="DB26" s="72"/>
      <c r="DC26" s="80"/>
      <c r="DD26" s="74"/>
      <c r="DE26" s="79"/>
      <c r="DF26" s="79"/>
      <c r="DG26" s="81"/>
      <c r="DH26" s="82"/>
      <c r="DI26" s="73"/>
      <c r="DJ26" s="72"/>
      <c r="DK26" s="79"/>
      <c r="DL26" s="80"/>
      <c r="DM26" s="74"/>
      <c r="DN26" s="79"/>
      <c r="DO26" s="79"/>
      <c r="DP26" s="81"/>
      <c r="DQ26" s="82"/>
      <c r="DR26" s="73"/>
      <c r="DS26" s="72"/>
      <c r="DT26" s="80"/>
      <c r="DU26" s="74"/>
      <c r="DV26" s="79"/>
      <c r="DW26" s="79"/>
      <c r="DX26" s="81"/>
      <c r="DY26" s="82"/>
      <c r="DZ26" s="73"/>
      <c r="EA26" s="72"/>
      <c r="EB26" s="80"/>
      <c r="EC26" s="74"/>
      <c r="ED26" s="79"/>
      <c r="EE26" s="79"/>
      <c r="EF26" s="81"/>
      <c r="EG26" s="82"/>
      <c r="EH26" s="73"/>
      <c r="EI26" s="72"/>
      <c r="EJ26" s="80"/>
      <c r="EK26" s="74"/>
      <c r="EL26" s="79"/>
      <c r="EM26" s="79"/>
      <c r="EN26" s="81"/>
      <c r="EO26" s="82"/>
      <c r="EP26" s="73"/>
      <c r="EQ26" s="72"/>
      <c r="ER26" s="80"/>
      <c r="ES26" s="74"/>
      <c r="ET26" s="75"/>
      <c r="EU26" s="79"/>
      <c r="EV26" s="81"/>
      <c r="EW26" s="82"/>
      <c r="EX26" s="73"/>
      <c r="EY26" s="83"/>
      <c r="EZ26" s="84"/>
      <c r="FA26" s="74"/>
      <c r="FB26" s="75"/>
      <c r="FC26" s="79"/>
      <c r="FD26" s="81"/>
      <c r="FE26" s="82"/>
      <c r="FF26" s="73"/>
      <c r="FG26" s="72"/>
      <c r="FH26" s="80"/>
      <c r="FI26" s="74"/>
      <c r="FJ26" s="75"/>
      <c r="FK26" s="79"/>
      <c r="FL26" s="81"/>
      <c r="FM26" s="82"/>
      <c r="FN26" s="73"/>
      <c r="FO26" s="83"/>
      <c r="FP26" s="84"/>
      <c r="FQ26" s="74"/>
      <c r="FR26" s="75"/>
      <c r="FS26" s="79"/>
      <c r="FT26" s="81"/>
      <c r="FU26" s="82"/>
      <c r="FV26" s="73"/>
      <c r="FW26" s="85"/>
      <c r="FX26" s="79"/>
      <c r="FY26" s="79"/>
      <c r="FZ26" s="79"/>
      <c r="GA26" s="79"/>
      <c r="GB26" s="86"/>
      <c r="GC26" s="73"/>
      <c r="GD26" s="83"/>
      <c r="GE26" s="81"/>
      <c r="GF26" s="87"/>
      <c r="GG26" s="74"/>
      <c r="GH26" s="79"/>
      <c r="GI26" s="79"/>
      <c r="GJ26" s="81"/>
      <c r="GK26" s="82"/>
      <c r="GL26" s="73"/>
      <c r="GM26" s="83"/>
      <c r="GN26" s="522"/>
      <c r="GO26" s="74"/>
      <c r="GP26" s="79"/>
      <c r="GQ26" s="79"/>
      <c r="GR26" s="81"/>
      <c r="GS26" s="82"/>
      <c r="GT26" s="73"/>
      <c r="GU26" s="83"/>
      <c r="GV26" s="522"/>
      <c r="GW26" s="74"/>
      <c r="GX26" s="79"/>
      <c r="GY26" s="79"/>
      <c r="GZ26" s="81"/>
      <c r="HA26" s="82"/>
      <c r="HB26" s="73"/>
      <c r="HC26" s="83"/>
      <c r="HD26" s="522"/>
      <c r="HE26" s="74"/>
      <c r="HF26" s="75"/>
      <c r="HG26" s="79"/>
      <c r="HH26" s="81"/>
      <c r="HI26" s="82"/>
      <c r="HJ26" s="73"/>
      <c r="HK26" s="83"/>
      <c r="HL26" s="522"/>
      <c r="HM26" s="74"/>
      <c r="HN26" s="75"/>
      <c r="HO26" s="79"/>
      <c r="HP26" s="81"/>
      <c r="HQ26" s="82"/>
      <c r="HR26" s="73"/>
      <c r="HS26" s="83"/>
      <c r="HT26" s="523"/>
      <c r="HU26" s="74"/>
      <c r="HV26" s="75"/>
      <c r="HW26" s="79"/>
      <c r="HX26" s="81"/>
      <c r="HY26" s="82"/>
      <c r="HZ26" s="73"/>
      <c r="IA26" s="83"/>
      <c r="IB26" s="522"/>
      <c r="IC26" s="74"/>
      <c r="ID26" s="75"/>
      <c r="IE26" s="79"/>
      <c r="IF26" s="81"/>
      <c r="IG26" s="82"/>
      <c r="IH26" s="73"/>
      <c r="II26" s="85"/>
      <c r="IJ26" s="81"/>
      <c r="IK26" s="81"/>
      <c r="IL26" s="79"/>
      <c r="IM26" s="81"/>
      <c r="IN26" s="82"/>
      <c r="IO26" s="73"/>
      <c r="IP26" s="88"/>
      <c r="IQ26" s="82"/>
      <c r="IR26" s="82"/>
      <c r="IS26" s="81"/>
      <c r="IT26" s="79"/>
      <c r="IU26" s="86"/>
      <c r="IV26" s="85"/>
      <c r="IW26" s="79"/>
      <c r="IX26" s="81"/>
      <c r="IY26" s="81"/>
      <c r="IZ26" s="79"/>
      <c r="JA26" s="81"/>
      <c r="JB26" s="89"/>
      <c r="JC26" s="88"/>
      <c r="JD26" s="81"/>
      <c r="JE26" s="81"/>
      <c r="JF26" s="90"/>
      <c r="JG26" s="91"/>
      <c r="JH26" s="92"/>
      <c r="JI26" s="93"/>
      <c r="JJ26" s="91"/>
      <c r="JK26" s="92"/>
      <c r="JL26" s="93"/>
      <c r="JM26" s="91"/>
      <c r="JN26" s="92"/>
      <c r="JO26" s="93"/>
      <c r="JP26" s="91"/>
      <c r="JQ26" s="92"/>
      <c r="JR26" s="93"/>
      <c r="JS26" s="94"/>
      <c r="JT26" s="92"/>
      <c r="JU26" s="93"/>
      <c r="JV26" s="91"/>
      <c r="JW26" s="92"/>
      <c r="JX26" s="93"/>
      <c r="JY26" s="91"/>
      <c r="JZ26" s="92"/>
      <c r="KA26" s="93"/>
      <c r="KB26" s="91"/>
      <c r="KC26" s="92"/>
      <c r="KD26" s="93"/>
      <c r="KE26" s="91"/>
      <c r="KF26" s="92"/>
      <c r="KG26" s="93"/>
      <c r="KH26" s="94"/>
      <c r="KI26" s="92"/>
      <c r="KJ26" s="93"/>
      <c r="KK26" s="94"/>
      <c r="KL26" s="92"/>
      <c r="KM26" s="93"/>
      <c r="KN26" s="91"/>
      <c r="KO26" s="92"/>
      <c r="KP26" s="93"/>
      <c r="KQ26" s="95"/>
      <c r="KR26" s="96"/>
      <c r="KS26" s="93"/>
      <c r="KT26" s="91"/>
      <c r="KU26" s="92"/>
      <c r="KV26" s="93"/>
      <c r="KW26" s="91"/>
      <c r="KX26" s="92"/>
      <c r="KY26" s="93"/>
      <c r="KZ26" s="95"/>
      <c r="LA26" s="92"/>
      <c r="LB26" s="93"/>
      <c r="LC26" s="91"/>
      <c r="LD26" s="92"/>
      <c r="LE26" s="93"/>
      <c r="LF26" s="95"/>
      <c r="LG26" s="92"/>
      <c r="LH26" s="93"/>
      <c r="LI26" s="94"/>
      <c r="LJ26" s="92"/>
      <c r="LK26" s="93"/>
      <c r="LL26" s="91"/>
      <c r="LM26" s="92"/>
      <c r="LN26" s="97"/>
      <c r="LO26" s="98"/>
      <c r="LP26" s="272"/>
      <c r="LQ26" s="274"/>
      <c r="LR26" s="524"/>
      <c r="LS26" s="525"/>
      <c r="LT26" s="526"/>
      <c r="LU26" s="526"/>
      <c r="LV26" s="527"/>
      <c r="LW26" s="525"/>
      <c r="LX26" s="526"/>
      <c r="LY26" s="526"/>
      <c r="LZ26" s="526"/>
      <c r="MA26" s="526"/>
      <c r="MB26" s="528"/>
      <c r="MC26" s="525"/>
      <c r="MD26" s="528"/>
      <c r="ME26" s="529"/>
      <c r="MF26" s="529"/>
      <c r="MG26" s="529"/>
      <c r="MH26" s="529"/>
      <c r="MI26" s="529"/>
      <c r="MJ26" s="529"/>
      <c r="MK26" s="529"/>
      <c r="ML26" s="529"/>
      <c r="MM26" s="530"/>
      <c r="MN26" s="530"/>
      <c r="MO26" s="530"/>
    </row>
    <row r="27" spans="1:353" ht="18.75" customHeight="1">
      <c r="A27" s="99"/>
      <c r="B27" s="100"/>
      <c r="C27" s="101"/>
      <c r="D27" s="99">
        <f t="shared" si="0"/>
        <v>6</v>
      </c>
      <c r="E27" s="102"/>
      <c r="F27" s="281"/>
      <c r="G27" s="22"/>
      <c r="H27" s="102"/>
      <c r="I27" s="531"/>
      <c r="J27" s="531"/>
      <c r="K27" s="532"/>
      <c r="L27" s="103"/>
      <c r="M27" s="104"/>
      <c r="N27" s="105"/>
      <c r="O27" s="106"/>
      <c r="P27" s="533"/>
      <c r="Q27" s="534"/>
      <c r="R27" s="535"/>
      <c r="S27" s="568"/>
      <c r="T27" s="569"/>
      <c r="U27" s="107"/>
      <c r="V27" s="108"/>
      <c r="W27" s="106"/>
      <c r="X27" s="109"/>
      <c r="Y27" s="110"/>
      <c r="Z27" s="106"/>
      <c r="AA27" s="111"/>
      <c r="AB27" s="112"/>
      <c r="AC27" s="113"/>
      <c r="AD27" s="114"/>
      <c r="AE27" s="104"/>
      <c r="AF27" s="106"/>
      <c r="AG27" s="110"/>
      <c r="AH27" s="106"/>
      <c r="AI27" s="111"/>
      <c r="AJ27" s="112"/>
      <c r="AK27" s="113"/>
      <c r="AL27" s="114"/>
      <c r="AM27" s="104"/>
      <c r="AN27" s="106"/>
      <c r="AO27" s="110"/>
      <c r="AP27" s="106"/>
      <c r="AQ27" s="111"/>
      <c r="AR27" s="112"/>
      <c r="AS27" s="113"/>
      <c r="AT27" s="114"/>
      <c r="AU27" s="104"/>
      <c r="AV27" s="106"/>
      <c r="AW27" s="109"/>
      <c r="AX27" s="110"/>
      <c r="AY27" s="106"/>
      <c r="AZ27" s="111"/>
      <c r="BA27" s="112"/>
      <c r="BB27" s="113"/>
      <c r="BC27" s="114"/>
      <c r="BD27" s="104"/>
      <c r="BE27" s="106"/>
      <c r="BF27" s="110"/>
      <c r="BG27" s="106"/>
      <c r="BH27" s="111"/>
      <c r="BI27" s="112"/>
      <c r="BJ27" s="113"/>
      <c r="BK27" s="114"/>
      <c r="BL27" s="104"/>
      <c r="BM27" s="106"/>
      <c r="BN27" s="110"/>
      <c r="BO27" s="106"/>
      <c r="BP27" s="111"/>
      <c r="BQ27" s="112"/>
      <c r="BR27" s="113"/>
      <c r="BS27" s="114"/>
      <c r="BT27" s="104"/>
      <c r="BU27" s="106"/>
      <c r="BV27" s="110"/>
      <c r="BW27" s="106"/>
      <c r="BX27" s="111"/>
      <c r="BY27" s="112"/>
      <c r="BZ27" s="113"/>
      <c r="CA27" s="114"/>
      <c r="CB27" s="104"/>
      <c r="CC27" s="106"/>
      <c r="CD27" s="110"/>
      <c r="CE27" s="106"/>
      <c r="CF27" s="111"/>
      <c r="CG27" s="112"/>
      <c r="CH27" s="113"/>
      <c r="CI27" s="114"/>
      <c r="CJ27" s="104"/>
      <c r="CK27" s="106"/>
      <c r="CL27" s="109"/>
      <c r="CM27" s="110"/>
      <c r="CN27" s="106"/>
      <c r="CO27" s="111"/>
      <c r="CP27" s="112"/>
      <c r="CQ27" s="113"/>
      <c r="CR27" s="114"/>
      <c r="CS27" s="104"/>
      <c r="CT27" s="106"/>
      <c r="CU27" s="110"/>
      <c r="CV27" s="106"/>
      <c r="CW27" s="111"/>
      <c r="CX27" s="112"/>
      <c r="CY27" s="113"/>
      <c r="CZ27" s="114"/>
      <c r="DA27" s="104"/>
      <c r="DB27" s="106"/>
      <c r="DC27" s="110"/>
      <c r="DD27" s="106"/>
      <c r="DE27" s="111"/>
      <c r="DF27" s="112"/>
      <c r="DG27" s="113"/>
      <c r="DH27" s="114"/>
      <c r="DI27" s="104"/>
      <c r="DJ27" s="106"/>
      <c r="DK27" s="109"/>
      <c r="DL27" s="110"/>
      <c r="DM27" s="106"/>
      <c r="DN27" s="111"/>
      <c r="DO27" s="112"/>
      <c r="DP27" s="113"/>
      <c r="DQ27" s="114"/>
      <c r="DR27" s="104"/>
      <c r="DS27" s="106"/>
      <c r="DT27" s="110"/>
      <c r="DU27" s="106"/>
      <c r="DV27" s="111"/>
      <c r="DW27" s="112"/>
      <c r="DX27" s="113"/>
      <c r="DY27" s="114"/>
      <c r="DZ27" s="104"/>
      <c r="EA27" s="106"/>
      <c r="EB27" s="110"/>
      <c r="EC27" s="106"/>
      <c r="ED27" s="111"/>
      <c r="EE27" s="112"/>
      <c r="EF27" s="113"/>
      <c r="EG27" s="114"/>
      <c r="EH27" s="104"/>
      <c r="EI27" s="106"/>
      <c r="EJ27" s="110"/>
      <c r="EK27" s="106"/>
      <c r="EL27" s="111"/>
      <c r="EM27" s="112"/>
      <c r="EN27" s="113"/>
      <c r="EO27" s="114"/>
      <c r="EP27" s="104"/>
      <c r="EQ27" s="106"/>
      <c r="ER27" s="109"/>
      <c r="ES27" s="106"/>
      <c r="ET27" s="106"/>
      <c r="EU27" s="112"/>
      <c r="EV27" s="113"/>
      <c r="EW27" s="114"/>
      <c r="EX27" s="104"/>
      <c r="EY27" s="533"/>
      <c r="EZ27" s="111"/>
      <c r="FA27" s="106"/>
      <c r="FB27" s="106"/>
      <c r="FC27" s="112"/>
      <c r="FD27" s="113"/>
      <c r="FE27" s="114"/>
      <c r="FF27" s="104"/>
      <c r="FG27" s="106"/>
      <c r="FH27" s="109"/>
      <c r="FI27" s="106"/>
      <c r="FJ27" s="106"/>
      <c r="FK27" s="112"/>
      <c r="FL27" s="113"/>
      <c r="FM27" s="114"/>
      <c r="FN27" s="104"/>
      <c r="FO27" s="533"/>
      <c r="FP27" s="111"/>
      <c r="FQ27" s="106"/>
      <c r="FR27" s="106"/>
      <c r="FS27" s="112"/>
      <c r="FT27" s="113"/>
      <c r="FU27" s="114"/>
      <c r="FV27" s="104"/>
      <c r="FW27" s="115"/>
      <c r="FX27" s="112"/>
      <c r="FY27" s="112"/>
      <c r="FZ27" s="112"/>
      <c r="GA27" s="112"/>
      <c r="GB27" s="116"/>
      <c r="GC27" s="104"/>
      <c r="GD27" s="106"/>
      <c r="GE27" s="113"/>
      <c r="GF27" s="117"/>
      <c r="GG27" s="106"/>
      <c r="GH27" s="112"/>
      <c r="GI27" s="112"/>
      <c r="GJ27" s="113"/>
      <c r="GK27" s="114"/>
      <c r="GL27" s="104"/>
      <c r="GM27" s="533"/>
      <c r="GN27" s="117"/>
      <c r="GO27" s="106"/>
      <c r="GP27" s="112"/>
      <c r="GQ27" s="112"/>
      <c r="GR27" s="113"/>
      <c r="GS27" s="114"/>
      <c r="GT27" s="104"/>
      <c r="GU27" s="533"/>
      <c r="GV27" s="117"/>
      <c r="GW27" s="106"/>
      <c r="GX27" s="112"/>
      <c r="GY27" s="112"/>
      <c r="GZ27" s="113"/>
      <c r="HA27" s="114"/>
      <c r="HB27" s="104"/>
      <c r="HC27" s="533"/>
      <c r="HD27" s="536"/>
      <c r="HE27" s="106"/>
      <c r="HF27" s="106"/>
      <c r="HG27" s="118"/>
      <c r="HH27" s="113"/>
      <c r="HI27" s="114"/>
      <c r="HJ27" s="104"/>
      <c r="HK27" s="533"/>
      <c r="HL27" s="117"/>
      <c r="HM27" s="106"/>
      <c r="HN27" s="106"/>
      <c r="HO27" s="112"/>
      <c r="HP27" s="113"/>
      <c r="HQ27" s="114"/>
      <c r="HR27" s="104"/>
      <c r="HS27" s="533"/>
      <c r="HT27" s="537"/>
      <c r="HU27" s="106"/>
      <c r="HV27" s="106"/>
      <c r="HW27" s="112"/>
      <c r="HX27" s="113"/>
      <c r="HY27" s="114"/>
      <c r="HZ27" s="104"/>
      <c r="IA27" s="533"/>
      <c r="IB27" s="117"/>
      <c r="IC27" s="106"/>
      <c r="ID27" s="106"/>
      <c r="IE27" s="112"/>
      <c r="IF27" s="113"/>
      <c r="IG27" s="114"/>
      <c r="IH27" s="104"/>
      <c r="II27" s="115"/>
      <c r="IJ27" s="113"/>
      <c r="IK27" s="113"/>
      <c r="IL27" s="112"/>
      <c r="IM27" s="113"/>
      <c r="IN27" s="114"/>
      <c r="IO27" s="104"/>
      <c r="IP27" s="119"/>
      <c r="IQ27" s="114"/>
      <c r="IR27" s="114"/>
      <c r="IS27" s="113"/>
      <c r="IT27" s="112"/>
      <c r="IU27" s="116"/>
      <c r="IV27" s="115"/>
      <c r="IW27" s="112"/>
      <c r="IX27" s="113"/>
      <c r="IY27" s="113"/>
      <c r="IZ27" s="112"/>
      <c r="JA27" s="113"/>
      <c r="JB27" s="120"/>
      <c r="JC27" s="119"/>
      <c r="JD27" s="113"/>
      <c r="JE27" s="113"/>
      <c r="JF27" s="121"/>
      <c r="JG27" s="122"/>
      <c r="JH27" s="123"/>
      <c r="JI27" s="124"/>
      <c r="JJ27" s="122"/>
      <c r="JK27" s="123"/>
      <c r="JL27" s="124"/>
      <c r="JM27" s="122"/>
      <c r="JN27" s="123"/>
      <c r="JO27" s="124"/>
      <c r="JP27" s="122"/>
      <c r="JQ27" s="123"/>
      <c r="JR27" s="124"/>
      <c r="JS27" s="125"/>
      <c r="JT27" s="123"/>
      <c r="JU27" s="124"/>
      <c r="JV27" s="122"/>
      <c r="JW27" s="123"/>
      <c r="JX27" s="124"/>
      <c r="JY27" s="122"/>
      <c r="JZ27" s="123"/>
      <c r="KA27" s="124"/>
      <c r="KB27" s="122"/>
      <c r="KC27" s="123"/>
      <c r="KD27" s="124"/>
      <c r="KE27" s="122"/>
      <c r="KF27" s="123"/>
      <c r="KG27" s="124"/>
      <c r="KH27" s="125"/>
      <c r="KI27" s="123"/>
      <c r="KJ27" s="124"/>
      <c r="KK27" s="125"/>
      <c r="KL27" s="123"/>
      <c r="KM27" s="124"/>
      <c r="KN27" s="122"/>
      <c r="KO27" s="123"/>
      <c r="KP27" s="124"/>
      <c r="KQ27" s="126"/>
      <c r="KR27" s="118"/>
      <c r="KS27" s="124"/>
      <c r="KT27" s="122"/>
      <c r="KU27" s="123"/>
      <c r="KV27" s="124"/>
      <c r="KW27" s="122"/>
      <c r="KX27" s="123"/>
      <c r="KY27" s="124"/>
      <c r="KZ27" s="126"/>
      <c r="LA27" s="123"/>
      <c r="LB27" s="124"/>
      <c r="LC27" s="122"/>
      <c r="LD27" s="123"/>
      <c r="LE27" s="124"/>
      <c r="LF27" s="126"/>
      <c r="LG27" s="123"/>
      <c r="LH27" s="124"/>
      <c r="LI27" s="125"/>
      <c r="LJ27" s="123"/>
      <c r="LK27" s="124"/>
      <c r="LL27" s="122"/>
      <c r="LM27" s="123"/>
      <c r="LN27" s="127"/>
      <c r="LO27" s="128"/>
      <c r="LP27" s="273"/>
      <c r="LQ27" s="275"/>
      <c r="LR27" s="538"/>
      <c r="LS27" s="525"/>
      <c r="LT27" s="526"/>
      <c r="LU27" s="526"/>
      <c r="LV27" s="527"/>
      <c r="LW27" s="525"/>
      <c r="LX27" s="526"/>
      <c r="LY27" s="526"/>
      <c r="LZ27" s="526"/>
      <c r="MA27" s="526"/>
      <c r="MB27" s="528"/>
      <c r="MC27" s="525"/>
      <c r="MD27" s="528"/>
      <c r="ME27" s="529"/>
      <c r="MF27" s="529"/>
      <c r="MG27" s="529"/>
      <c r="MH27" s="529"/>
      <c r="MI27" s="529"/>
      <c r="MJ27" s="529"/>
      <c r="MK27" s="529"/>
      <c r="ML27" s="529"/>
      <c r="MM27" s="530"/>
      <c r="MN27" s="530"/>
      <c r="MO27" s="530"/>
    </row>
    <row r="28" spans="1:353" ht="18.75" customHeight="1">
      <c r="A28" s="68"/>
      <c r="B28" s="69"/>
      <c r="C28" s="68"/>
      <c r="D28" s="68">
        <f t="shared" si="0"/>
        <v>7</v>
      </c>
      <c r="E28" s="70"/>
      <c r="F28" s="280"/>
      <c r="G28" s="71"/>
      <c r="H28" s="517"/>
      <c r="I28" s="518"/>
      <c r="J28" s="518"/>
      <c r="K28" s="519"/>
      <c r="L28" s="72"/>
      <c r="M28" s="73"/>
      <c r="N28" s="72"/>
      <c r="O28" s="74"/>
      <c r="P28" s="539"/>
      <c r="Q28" s="521"/>
      <c r="R28" s="76"/>
      <c r="S28" s="566"/>
      <c r="T28" s="567"/>
      <c r="U28" s="77"/>
      <c r="V28" s="78"/>
      <c r="W28" s="72"/>
      <c r="X28" s="79"/>
      <c r="Y28" s="80"/>
      <c r="Z28" s="74"/>
      <c r="AA28" s="79"/>
      <c r="AB28" s="79"/>
      <c r="AC28" s="81"/>
      <c r="AD28" s="82"/>
      <c r="AE28" s="73"/>
      <c r="AF28" s="72"/>
      <c r="AG28" s="80"/>
      <c r="AH28" s="74"/>
      <c r="AI28" s="79"/>
      <c r="AJ28" s="79"/>
      <c r="AK28" s="81"/>
      <c r="AL28" s="82"/>
      <c r="AM28" s="73"/>
      <c r="AN28" s="72"/>
      <c r="AO28" s="80"/>
      <c r="AP28" s="74"/>
      <c r="AQ28" s="79"/>
      <c r="AR28" s="79"/>
      <c r="AS28" s="81"/>
      <c r="AT28" s="82"/>
      <c r="AU28" s="73"/>
      <c r="AV28" s="72"/>
      <c r="AW28" s="79"/>
      <c r="AX28" s="80"/>
      <c r="AY28" s="74"/>
      <c r="AZ28" s="79"/>
      <c r="BA28" s="79"/>
      <c r="BB28" s="81"/>
      <c r="BC28" s="82"/>
      <c r="BD28" s="73"/>
      <c r="BE28" s="72"/>
      <c r="BF28" s="80"/>
      <c r="BG28" s="74"/>
      <c r="BH28" s="79"/>
      <c r="BI28" s="79"/>
      <c r="BJ28" s="81"/>
      <c r="BK28" s="82"/>
      <c r="BL28" s="73"/>
      <c r="BM28" s="72"/>
      <c r="BN28" s="80"/>
      <c r="BO28" s="74"/>
      <c r="BP28" s="79"/>
      <c r="BQ28" s="79"/>
      <c r="BR28" s="81"/>
      <c r="BS28" s="82"/>
      <c r="BT28" s="73"/>
      <c r="BU28" s="72"/>
      <c r="BV28" s="80"/>
      <c r="BW28" s="74"/>
      <c r="BX28" s="79"/>
      <c r="BY28" s="79"/>
      <c r="BZ28" s="81"/>
      <c r="CA28" s="82"/>
      <c r="CB28" s="73"/>
      <c r="CC28" s="72"/>
      <c r="CD28" s="80"/>
      <c r="CE28" s="74"/>
      <c r="CF28" s="79"/>
      <c r="CG28" s="79"/>
      <c r="CH28" s="81"/>
      <c r="CI28" s="82"/>
      <c r="CJ28" s="73"/>
      <c r="CK28" s="72"/>
      <c r="CL28" s="79"/>
      <c r="CM28" s="80"/>
      <c r="CN28" s="74"/>
      <c r="CO28" s="79"/>
      <c r="CP28" s="79"/>
      <c r="CQ28" s="81"/>
      <c r="CR28" s="82"/>
      <c r="CS28" s="73"/>
      <c r="CT28" s="72"/>
      <c r="CU28" s="80"/>
      <c r="CV28" s="74"/>
      <c r="CW28" s="79"/>
      <c r="CX28" s="79"/>
      <c r="CY28" s="81"/>
      <c r="CZ28" s="82"/>
      <c r="DA28" s="73"/>
      <c r="DB28" s="72"/>
      <c r="DC28" s="80"/>
      <c r="DD28" s="74"/>
      <c r="DE28" s="79"/>
      <c r="DF28" s="79"/>
      <c r="DG28" s="81"/>
      <c r="DH28" s="82"/>
      <c r="DI28" s="73"/>
      <c r="DJ28" s="72"/>
      <c r="DK28" s="79"/>
      <c r="DL28" s="80"/>
      <c r="DM28" s="74"/>
      <c r="DN28" s="79"/>
      <c r="DO28" s="79"/>
      <c r="DP28" s="81"/>
      <c r="DQ28" s="82"/>
      <c r="DR28" s="73"/>
      <c r="DS28" s="72"/>
      <c r="DT28" s="80"/>
      <c r="DU28" s="74"/>
      <c r="DV28" s="79"/>
      <c r="DW28" s="79"/>
      <c r="DX28" s="81"/>
      <c r="DY28" s="82"/>
      <c r="DZ28" s="73"/>
      <c r="EA28" s="72"/>
      <c r="EB28" s="80"/>
      <c r="EC28" s="74"/>
      <c r="ED28" s="79"/>
      <c r="EE28" s="79"/>
      <c r="EF28" s="81"/>
      <c r="EG28" s="82"/>
      <c r="EH28" s="73"/>
      <c r="EI28" s="72"/>
      <c r="EJ28" s="80"/>
      <c r="EK28" s="74"/>
      <c r="EL28" s="79"/>
      <c r="EM28" s="79"/>
      <c r="EN28" s="81"/>
      <c r="EO28" s="82"/>
      <c r="EP28" s="73"/>
      <c r="EQ28" s="72"/>
      <c r="ER28" s="80"/>
      <c r="ES28" s="74"/>
      <c r="ET28" s="75"/>
      <c r="EU28" s="79"/>
      <c r="EV28" s="81"/>
      <c r="EW28" s="82"/>
      <c r="EX28" s="73"/>
      <c r="EY28" s="83"/>
      <c r="EZ28" s="84"/>
      <c r="FA28" s="74"/>
      <c r="FB28" s="75"/>
      <c r="FC28" s="79"/>
      <c r="FD28" s="81"/>
      <c r="FE28" s="82"/>
      <c r="FF28" s="73"/>
      <c r="FG28" s="72"/>
      <c r="FH28" s="80"/>
      <c r="FI28" s="74"/>
      <c r="FJ28" s="75"/>
      <c r="FK28" s="79"/>
      <c r="FL28" s="81"/>
      <c r="FM28" s="82"/>
      <c r="FN28" s="73"/>
      <c r="FO28" s="83"/>
      <c r="FP28" s="84"/>
      <c r="FQ28" s="74"/>
      <c r="FR28" s="75"/>
      <c r="FS28" s="79"/>
      <c r="FT28" s="81"/>
      <c r="FU28" s="82"/>
      <c r="FV28" s="73"/>
      <c r="FW28" s="85"/>
      <c r="FX28" s="79"/>
      <c r="FY28" s="79"/>
      <c r="FZ28" s="79"/>
      <c r="GA28" s="79"/>
      <c r="GB28" s="86"/>
      <c r="GC28" s="73"/>
      <c r="GD28" s="83"/>
      <c r="GE28" s="81"/>
      <c r="GF28" s="87"/>
      <c r="GG28" s="74"/>
      <c r="GH28" s="79"/>
      <c r="GI28" s="79"/>
      <c r="GJ28" s="81"/>
      <c r="GK28" s="82"/>
      <c r="GL28" s="73"/>
      <c r="GM28" s="83"/>
      <c r="GN28" s="522"/>
      <c r="GO28" s="74"/>
      <c r="GP28" s="79"/>
      <c r="GQ28" s="79"/>
      <c r="GR28" s="81"/>
      <c r="GS28" s="82"/>
      <c r="GT28" s="73"/>
      <c r="GU28" s="83"/>
      <c r="GV28" s="522"/>
      <c r="GW28" s="74"/>
      <c r="GX28" s="79"/>
      <c r="GY28" s="79"/>
      <c r="GZ28" s="81"/>
      <c r="HA28" s="82"/>
      <c r="HB28" s="73"/>
      <c r="HC28" s="83"/>
      <c r="HD28" s="522"/>
      <c r="HE28" s="74"/>
      <c r="HF28" s="75"/>
      <c r="HG28" s="79"/>
      <c r="HH28" s="81"/>
      <c r="HI28" s="82"/>
      <c r="HJ28" s="73"/>
      <c r="HK28" s="83"/>
      <c r="HL28" s="522"/>
      <c r="HM28" s="74"/>
      <c r="HN28" s="75"/>
      <c r="HO28" s="79"/>
      <c r="HP28" s="81"/>
      <c r="HQ28" s="82"/>
      <c r="HR28" s="73"/>
      <c r="HS28" s="83"/>
      <c r="HT28" s="523"/>
      <c r="HU28" s="74"/>
      <c r="HV28" s="75"/>
      <c r="HW28" s="79"/>
      <c r="HX28" s="81"/>
      <c r="HY28" s="82"/>
      <c r="HZ28" s="73"/>
      <c r="IA28" s="83"/>
      <c r="IB28" s="522"/>
      <c r="IC28" s="74"/>
      <c r="ID28" s="75"/>
      <c r="IE28" s="79"/>
      <c r="IF28" s="81"/>
      <c r="IG28" s="82"/>
      <c r="IH28" s="73"/>
      <c r="II28" s="85"/>
      <c r="IJ28" s="81"/>
      <c r="IK28" s="81"/>
      <c r="IL28" s="79"/>
      <c r="IM28" s="81"/>
      <c r="IN28" s="82"/>
      <c r="IO28" s="73"/>
      <c r="IP28" s="88"/>
      <c r="IQ28" s="82"/>
      <c r="IR28" s="82"/>
      <c r="IS28" s="81"/>
      <c r="IT28" s="79"/>
      <c r="IU28" s="86"/>
      <c r="IV28" s="85"/>
      <c r="IW28" s="79"/>
      <c r="IX28" s="81"/>
      <c r="IY28" s="81"/>
      <c r="IZ28" s="79"/>
      <c r="JA28" s="81"/>
      <c r="JB28" s="89"/>
      <c r="JC28" s="88"/>
      <c r="JD28" s="81"/>
      <c r="JE28" s="81"/>
      <c r="JF28" s="90"/>
      <c r="JG28" s="91"/>
      <c r="JH28" s="92"/>
      <c r="JI28" s="93"/>
      <c r="JJ28" s="91"/>
      <c r="JK28" s="92"/>
      <c r="JL28" s="93"/>
      <c r="JM28" s="91"/>
      <c r="JN28" s="92"/>
      <c r="JO28" s="93"/>
      <c r="JP28" s="91"/>
      <c r="JQ28" s="92"/>
      <c r="JR28" s="93"/>
      <c r="JS28" s="94"/>
      <c r="JT28" s="92"/>
      <c r="JU28" s="93"/>
      <c r="JV28" s="91"/>
      <c r="JW28" s="92"/>
      <c r="JX28" s="93"/>
      <c r="JY28" s="91"/>
      <c r="JZ28" s="92"/>
      <c r="KA28" s="93"/>
      <c r="KB28" s="91"/>
      <c r="KC28" s="92"/>
      <c r="KD28" s="93"/>
      <c r="KE28" s="91"/>
      <c r="KF28" s="92"/>
      <c r="KG28" s="93"/>
      <c r="KH28" s="94"/>
      <c r="KI28" s="92"/>
      <c r="KJ28" s="93"/>
      <c r="KK28" s="94"/>
      <c r="KL28" s="92"/>
      <c r="KM28" s="93"/>
      <c r="KN28" s="91"/>
      <c r="KO28" s="92"/>
      <c r="KP28" s="93"/>
      <c r="KQ28" s="95"/>
      <c r="KR28" s="96"/>
      <c r="KS28" s="93"/>
      <c r="KT28" s="91"/>
      <c r="KU28" s="92"/>
      <c r="KV28" s="93"/>
      <c r="KW28" s="91"/>
      <c r="KX28" s="92"/>
      <c r="KY28" s="93"/>
      <c r="KZ28" s="95"/>
      <c r="LA28" s="92"/>
      <c r="LB28" s="93"/>
      <c r="LC28" s="91"/>
      <c r="LD28" s="92"/>
      <c r="LE28" s="93"/>
      <c r="LF28" s="95"/>
      <c r="LG28" s="92"/>
      <c r="LH28" s="93"/>
      <c r="LI28" s="94"/>
      <c r="LJ28" s="92"/>
      <c r="LK28" s="93"/>
      <c r="LL28" s="91"/>
      <c r="LM28" s="92"/>
      <c r="LN28" s="97"/>
      <c r="LO28" s="98"/>
      <c r="LP28" s="272"/>
      <c r="LQ28" s="274"/>
      <c r="LR28" s="524"/>
      <c r="LS28" s="525"/>
      <c r="LT28" s="526"/>
      <c r="LU28" s="526"/>
      <c r="LV28" s="527"/>
      <c r="LW28" s="525"/>
      <c r="LX28" s="526"/>
      <c r="LY28" s="526"/>
      <c r="LZ28" s="526"/>
      <c r="MA28" s="526"/>
      <c r="MB28" s="528"/>
      <c r="MC28" s="525"/>
      <c r="MD28" s="528"/>
      <c r="ME28" s="529"/>
      <c r="MF28" s="529"/>
      <c r="MG28" s="529"/>
      <c r="MH28" s="529"/>
      <c r="MI28" s="529"/>
      <c r="MJ28" s="529"/>
      <c r="MK28" s="529"/>
      <c r="ML28" s="529"/>
      <c r="MM28" s="530"/>
      <c r="MN28" s="530"/>
      <c r="MO28" s="530"/>
    </row>
    <row r="29" spans="1:353" ht="18.75" customHeight="1">
      <c r="A29" s="99"/>
      <c r="B29" s="100"/>
      <c r="C29" s="101"/>
      <c r="D29" s="99">
        <f t="shared" si="0"/>
        <v>7</v>
      </c>
      <c r="E29" s="102"/>
      <c r="F29" s="281"/>
      <c r="G29" s="22"/>
      <c r="H29" s="102"/>
      <c r="I29" s="531"/>
      <c r="J29" s="531"/>
      <c r="K29" s="532"/>
      <c r="L29" s="103"/>
      <c r="M29" s="104"/>
      <c r="N29" s="105"/>
      <c r="O29" s="106"/>
      <c r="P29" s="533"/>
      <c r="Q29" s="534"/>
      <c r="R29" s="535"/>
      <c r="S29" s="568"/>
      <c r="T29" s="569"/>
      <c r="U29" s="107"/>
      <c r="V29" s="108"/>
      <c r="W29" s="106"/>
      <c r="X29" s="109"/>
      <c r="Y29" s="110"/>
      <c r="Z29" s="106"/>
      <c r="AA29" s="111"/>
      <c r="AB29" s="112"/>
      <c r="AC29" s="113"/>
      <c r="AD29" s="114"/>
      <c r="AE29" s="104"/>
      <c r="AF29" s="106"/>
      <c r="AG29" s="110"/>
      <c r="AH29" s="106"/>
      <c r="AI29" s="111"/>
      <c r="AJ29" s="112"/>
      <c r="AK29" s="113"/>
      <c r="AL29" s="114"/>
      <c r="AM29" s="104"/>
      <c r="AN29" s="106"/>
      <c r="AO29" s="110"/>
      <c r="AP29" s="106"/>
      <c r="AQ29" s="111"/>
      <c r="AR29" s="112"/>
      <c r="AS29" s="113"/>
      <c r="AT29" s="114"/>
      <c r="AU29" s="104"/>
      <c r="AV29" s="106"/>
      <c r="AW29" s="109"/>
      <c r="AX29" s="110"/>
      <c r="AY29" s="106"/>
      <c r="AZ29" s="111"/>
      <c r="BA29" s="112"/>
      <c r="BB29" s="113"/>
      <c r="BC29" s="114"/>
      <c r="BD29" s="104"/>
      <c r="BE29" s="106"/>
      <c r="BF29" s="110"/>
      <c r="BG29" s="106"/>
      <c r="BH29" s="111"/>
      <c r="BI29" s="112"/>
      <c r="BJ29" s="113"/>
      <c r="BK29" s="114"/>
      <c r="BL29" s="104"/>
      <c r="BM29" s="106"/>
      <c r="BN29" s="110"/>
      <c r="BO29" s="106"/>
      <c r="BP29" s="111"/>
      <c r="BQ29" s="112"/>
      <c r="BR29" s="113"/>
      <c r="BS29" s="114"/>
      <c r="BT29" s="104"/>
      <c r="BU29" s="106"/>
      <c r="BV29" s="110"/>
      <c r="BW29" s="106"/>
      <c r="BX29" s="111"/>
      <c r="BY29" s="112"/>
      <c r="BZ29" s="113"/>
      <c r="CA29" s="114"/>
      <c r="CB29" s="104"/>
      <c r="CC29" s="106"/>
      <c r="CD29" s="110"/>
      <c r="CE29" s="106"/>
      <c r="CF29" s="111"/>
      <c r="CG29" s="112"/>
      <c r="CH29" s="113"/>
      <c r="CI29" s="114"/>
      <c r="CJ29" s="104"/>
      <c r="CK29" s="106"/>
      <c r="CL29" s="109"/>
      <c r="CM29" s="110"/>
      <c r="CN29" s="106"/>
      <c r="CO29" s="111"/>
      <c r="CP29" s="112"/>
      <c r="CQ29" s="113"/>
      <c r="CR29" s="114"/>
      <c r="CS29" s="104"/>
      <c r="CT29" s="106"/>
      <c r="CU29" s="110"/>
      <c r="CV29" s="106"/>
      <c r="CW29" s="111"/>
      <c r="CX29" s="112"/>
      <c r="CY29" s="113"/>
      <c r="CZ29" s="114"/>
      <c r="DA29" s="104"/>
      <c r="DB29" s="106"/>
      <c r="DC29" s="110"/>
      <c r="DD29" s="106"/>
      <c r="DE29" s="111"/>
      <c r="DF29" s="112"/>
      <c r="DG29" s="113"/>
      <c r="DH29" s="114"/>
      <c r="DI29" s="104"/>
      <c r="DJ29" s="106"/>
      <c r="DK29" s="109"/>
      <c r="DL29" s="110"/>
      <c r="DM29" s="106"/>
      <c r="DN29" s="111"/>
      <c r="DO29" s="112"/>
      <c r="DP29" s="113"/>
      <c r="DQ29" s="114"/>
      <c r="DR29" s="104"/>
      <c r="DS29" s="106"/>
      <c r="DT29" s="110"/>
      <c r="DU29" s="106"/>
      <c r="DV29" s="111"/>
      <c r="DW29" s="112"/>
      <c r="DX29" s="113"/>
      <c r="DY29" s="114"/>
      <c r="DZ29" s="104"/>
      <c r="EA29" s="106"/>
      <c r="EB29" s="110"/>
      <c r="EC29" s="106"/>
      <c r="ED29" s="111"/>
      <c r="EE29" s="112"/>
      <c r="EF29" s="113"/>
      <c r="EG29" s="114"/>
      <c r="EH29" s="104"/>
      <c r="EI29" s="106"/>
      <c r="EJ29" s="110"/>
      <c r="EK29" s="106"/>
      <c r="EL29" s="111"/>
      <c r="EM29" s="112"/>
      <c r="EN29" s="113"/>
      <c r="EO29" s="114"/>
      <c r="EP29" s="104"/>
      <c r="EQ29" s="106"/>
      <c r="ER29" s="109"/>
      <c r="ES29" s="106"/>
      <c r="ET29" s="106"/>
      <c r="EU29" s="112"/>
      <c r="EV29" s="113"/>
      <c r="EW29" s="114"/>
      <c r="EX29" s="104"/>
      <c r="EY29" s="533"/>
      <c r="EZ29" s="111"/>
      <c r="FA29" s="106"/>
      <c r="FB29" s="106"/>
      <c r="FC29" s="112"/>
      <c r="FD29" s="113"/>
      <c r="FE29" s="114"/>
      <c r="FF29" s="104"/>
      <c r="FG29" s="106"/>
      <c r="FH29" s="109"/>
      <c r="FI29" s="106"/>
      <c r="FJ29" s="106"/>
      <c r="FK29" s="112"/>
      <c r="FL29" s="113"/>
      <c r="FM29" s="114"/>
      <c r="FN29" s="104"/>
      <c r="FO29" s="533"/>
      <c r="FP29" s="111"/>
      <c r="FQ29" s="106"/>
      <c r="FR29" s="106"/>
      <c r="FS29" s="112"/>
      <c r="FT29" s="113"/>
      <c r="FU29" s="114"/>
      <c r="FV29" s="104"/>
      <c r="FW29" s="115"/>
      <c r="FX29" s="112"/>
      <c r="FY29" s="112"/>
      <c r="FZ29" s="112"/>
      <c r="GA29" s="112"/>
      <c r="GB29" s="116"/>
      <c r="GC29" s="104"/>
      <c r="GD29" s="106"/>
      <c r="GE29" s="113"/>
      <c r="GF29" s="117"/>
      <c r="GG29" s="106"/>
      <c r="GH29" s="112"/>
      <c r="GI29" s="112"/>
      <c r="GJ29" s="113"/>
      <c r="GK29" s="114"/>
      <c r="GL29" s="104"/>
      <c r="GM29" s="533"/>
      <c r="GN29" s="117"/>
      <c r="GO29" s="106"/>
      <c r="GP29" s="112"/>
      <c r="GQ29" s="112"/>
      <c r="GR29" s="113"/>
      <c r="GS29" s="114"/>
      <c r="GT29" s="104"/>
      <c r="GU29" s="533"/>
      <c r="GV29" s="117"/>
      <c r="GW29" s="106"/>
      <c r="GX29" s="112"/>
      <c r="GY29" s="112"/>
      <c r="GZ29" s="113"/>
      <c r="HA29" s="114"/>
      <c r="HB29" s="104"/>
      <c r="HC29" s="533"/>
      <c r="HD29" s="536"/>
      <c r="HE29" s="106"/>
      <c r="HF29" s="106"/>
      <c r="HG29" s="118"/>
      <c r="HH29" s="113"/>
      <c r="HI29" s="114"/>
      <c r="HJ29" s="104"/>
      <c r="HK29" s="533"/>
      <c r="HL29" s="117"/>
      <c r="HM29" s="106"/>
      <c r="HN29" s="106"/>
      <c r="HO29" s="112"/>
      <c r="HP29" s="113"/>
      <c r="HQ29" s="114"/>
      <c r="HR29" s="104"/>
      <c r="HS29" s="533"/>
      <c r="HT29" s="537"/>
      <c r="HU29" s="106"/>
      <c r="HV29" s="106"/>
      <c r="HW29" s="112"/>
      <c r="HX29" s="113"/>
      <c r="HY29" s="114"/>
      <c r="HZ29" s="104"/>
      <c r="IA29" s="533"/>
      <c r="IB29" s="117"/>
      <c r="IC29" s="106"/>
      <c r="ID29" s="106"/>
      <c r="IE29" s="112"/>
      <c r="IF29" s="113"/>
      <c r="IG29" s="114"/>
      <c r="IH29" s="104"/>
      <c r="II29" s="115"/>
      <c r="IJ29" s="113"/>
      <c r="IK29" s="113"/>
      <c r="IL29" s="112"/>
      <c r="IM29" s="113"/>
      <c r="IN29" s="114"/>
      <c r="IO29" s="104"/>
      <c r="IP29" s="119"/>
      <c r="IQ29" s="114"/>
      <c r="IR29" s="114"/>
      <c r="IS29" s="113"/>
      <c r="IT29" s="112"/>
      <c r="IU29" s="116"/>
      <c r="IV29" s="115"/>
      <c r="IW29" s="112"/>
      <c r="IX29" s="113"/>
      <c r="IY29" s="113"/>
      <c r="IZ29" s="112"/>
      <c r="JA29" s="113"/>
      <c r="JB29" s="120"/>
      <c r="JC29" s="119"/>
      <c r="JD29" s="113"/>
      <c r="JE29" s="113"/>
      <c r="JF29" s="121"/>
      <c r="JG29" s="122"/>
      <c r="JH29" s="123"/>
      <c r="JI29" s="124"/>
      <c r="JJ29" s="122"/>
      <c r="JK29" s="123"/>
      <c r="JL29" s="124"/>
      <c r="JM29" s="122"/>
      <c r="JN29" s="123"/>
      <c r="JO29" s="124"/>
      <c r="JP29" s="122"/>
      <c r="JQ29" s="123"/>
      <c r="JR29" s="124"/>
      <c r="JS29" s="125"/>
      <c r="JT29" s="123"/>
      <c r="JU29" s="124"/>
      <c r="JV29" s="122"/>
      <c r="JW29" s="123"/>
      <c r="JX29" s="124"/>
      <c r="JY29" s="122"/>
      <c r="JZ29" s="123"/>
      <c r="KA29" s="124"/>
      <c r="KB29" s="122"/>
      <c r="KC29" s="123"/>
      <c r="KD29" s="124"/>
      <c r="KE29" s="122"/>
      <c r="KF29" s="123"/>
      <c r="KG29" s="124"/>
      <c r="KH29" s="125"/>
      <c r="KI29" s="123"/>
      <c r="KJ29" s="124"/>
      <c r="KK29" s="125"/>
      <c r="KL29" s="123"/>
      <c r="KM29" s="124"/>
      <c r="KN29" s="122"/>
      <c r="KO29" s="123"/>
      <c r="KP29" s="124"/>
      <c r="KQ29" s="126"/>
      <c r="KR29" s="118"/>
      <c r="KS29" s="124"/>
      <c r="KT29" s="122"/>
      <c r="KU29" s="123"/>
      <c r="KV29" s="124"/>
      <c r="KW29" s="122"/>
      <c r="KX29" s="123"/>
      <c r="KY29" s="124"/>
      <c r="KZ29" s="126"/>
      <c r="LA29" s="123"/>
      <c r="LB29" s="124"/>
      <c r="LC29" s="122"/>
      <c r="LD29" s="123"/>
      <c r="LE29" s="124"/>
      <c r="LF29" s="126"/>
      <c r="LG29" s="123"/>
      <c r="LH29" s="124"/>
      <c r="LI29" s="125"/>
      <c r="LJ29" s="123"/>
      <c r="LK29" s="124"/>
      <c r="LL29" s="122"/>
      <c r="LM29" s="123"/>
      <c r="LN29" s="127"/>
      <c r="LO29" s="128"/>
      <c r="LP29" s="273"/>
      <c r="LQ29" s="275"/>
      <c r="LR29" s="538"/>
      <c r="LS29" s="525"/>
      <c r="LT29" s="526"/>
      <c r="LU29" s="526"/>
      <c r="LV29" s="527"/>
      <c r="LW29" s="525"/>
      <c r="LX29" s="526"/>
      <c r="LY29" s="526"/>
      <c r="LZ29" s="526"/>
      <c r="MA29" s="526"/>
      <c r="MB29" s="528"/>
      <c r="MC29" s="525"/>
      <c r="MD29" s="528"/>
      <c r="ME29" s="529"/>
      <c r="MF29" s="529"/>
      <c r="MG29" s="529"/>
      <c r="MH29" s="529"/>
      <c r="MI29" s="529"/>
      <c r="MJ29" s="529"/>
      <c r="MK29" s="529"/>
      <c r="ML29" s="529"/>
      <c r="MM29" s="530"/>
      <c r="MN29" s="530"/>
      <c r="MO29" s="530"/>
    </row>
    <row r="30" spans="1:353" ht="18.75" customHeight="1">
      <c r="A30" s="68"/>
      <c r="B30" s="69"/>
      <c r="C30" s="68"/>
      <c r="D30" s="68">
        <f t="shared" ref="D30:D33" si="1">ROUNDDOWN(ROW()/2-7,0)</f>
        <v>8</v>
      </c>
      <c r="E30" s="70"/>
      <c r="F30" s="280"/>
      <c r="G30" s="71"/>
      <c r="H30" s="517"/>
      <c r="I30" s="518"/>
      <c r="J30" s="518"/>
      <c r="K30" s="519"/>
      <c r="L30" s="72"/>
      <c r="M30" s="73"/>
      <c r="N30" s="72"/>
      <c r="O30" s="74"/>
      <c r="P30" s="539"/>
      <c r="Q30" s="521"/>
      <c r="R30" s="76"/>
      <c r="S30" s="566"/>
      <c r="T30" s="567"/>
      <c r="U30" s="77"/>
      <c r="V30" s="78"/>
      <c r="W30" s="72"/>
      <c r="X30" s="79"/>
      <c r="Y30" s="80"/>
      <c r="Z30" s="74"/>
      <c r="AA30" s="79"/>
      <c r="AB30" s="79"/>
      <c r="AC30" s="81"/>
      <c r="AD30" s="82"/>
      <c r="AE30" s="73"/>
      <c r="AF30" s="72"/>
      <c r="AG30" s="80"/>
      <c r="AH30" s="74"/>
      <c r="AI30" s="79"/>
      <c r="AJ30" s="79"/>
      <c r="AK30" s="81"/>
      <c r="AL30" s="82"/>
      <c r="AM30" s="73"/>
      <c r="AN30" s="72"/>
      <c r="AO30" s="80"/>
      <c r="AP30" s="74"/>
      <c r="AQ30" s="79"/>
      <c r="AR30" s="79"/>
      <c r="AS30" s="81"/>
      <c r="AT30" s="82"/>
      <c r="AU30" s="73"/>
      <c r="AV30" s="72"/>
      <c r="AW30" s="79"/>
      <c r="AX30" s="80"/>
      <c r="AY30" s="74"/>
      <c r="AZ30" s="79"/>
      <c r="BA30" s="79"/>
      <c r="BB30" s="81"/>
      <c r="BC30" s="82"/>
      <c r="BD30" s="73"/>
      <c r="BE30" s="72"/>
      <c r="BF30" s="80"/>
      <c r="BG30" s="74"/>
      <c r="BH30" s="79"/>
      <c r="BI30" s="79"/>
      <c r="BJ30" s="81"/>
      <c r="BK30" s="82"/>
      <c r="BL30" s="73"/>
      <c r="BM30" s="72"/>
      <c r="BN30" s="80"/>
      <c r="BO30" s="74"/>
      <c r="BP30" s="79"/>
      <c r="BQ30" s="79"/>
      <c r="BR30" s="81"/>
      <c r="BS30" s="82"/>
      <c r="BT30" s="73"/>
      <c r="BU30" s="72"/>
      <c r="BV30" s="80"/>
      <c r="BW30" s="74"/>
      <c r="BX30" s="79"/>
      <c r="BY30" s="79"/>
      <c r="BZ30" s="81"/>
      <c r="CA30" s="82"/>
      <c r="CB30" s="73"/>
      <c r="CC30" s="72"/>
      <c r="CD30" s="80"/>
      <c r="CE30" s="74"/>
      <c r="CF30" s="79"/>
      <c r="CG30" s="79"/>
      <c r="CH30" s="81"/>
      <c r="CI30" s="82"/>
      <c r="CJ30" s="73"/>
      <c r="CK30" s="72"/>
      <c r="CL30" s="79"/>
      <c r="CM30" s="80"/>
      <c r="CN30" s="74"/>
      <c r="CO30" s="79"/>
      <c r="CP30" s="79"/>
      <c r="CQ30" s="81"/>
      <c r="CR30" s="82"/>
      <c r="CS30" s="73"/>
      <c r="CT30" s="72"/>
      <c r="CU30" s="80"/>
      <c r="CV30" s="74"/>
      <c r="CW30" s="79"/>
      <c r="CX30" s="79"/>
      <c r="CY30" s="81"/>
      <c r="CZ30" s="82"/>
      <c r="DA30" s="73"/>
      <c r="DB30" s="72"/>
      <c r="DC30" s="80"/>
      <c r="DD30" s="74"/>
      <c r="DE30" s="79"/>
      <c r="DF30" s="79"/>
      <c r="DG30" s="81"/>
      <c r="DH30" s="82"/>
      <c r="DI30" s="73"/>
      <c r="DJ30" s="72"/>
      <c r="DK30" s="79"/>
      <c r="DL30" s="80"/>
      <c r="DM30" s="74"/>
      <c r="DN30" s="79"/>
      <c r="DO30" s="79"/>
      <c r="DP30" s="81"/>
      <c r="DQ30" s="82"/>
      <c r="DR30" s="73"/>
      <c r="DS30" s="72"/>
      <c r="DT30" s="80"/>
      <c r="DU30" s="74"/>
      <c r="DV30" s="79"/>
      <c r="DW30" s="79"/>
      <c r="DX30" s="81"/>
      <c r="DY30" s="82"/>
      <c r="DZ30" s="73"/>
      <c r="EA30" s="72"/>
      <c r="EB30" s="80"/>
      <c r="EC30" s="74"/>
      <c r="ED30" s="79"/>
      <c r="EE30" s="79"/>
      <c r="EF30" s="81"/>
      <c r="EG30" s="82"/>
      <c r="EH30" s="73"/>
      <c r="EI30" s="72"/>
      <c r="EJ30" s="80"/>
      <c r="EK30" s="74"/>
      <c r="EL30" s="79"/>
      <c r="EM30" s="79"/>
      <c r="EN30" s="81"/>
      <c r="EO30" s="82"/>
      <c r="EP30" s="73"/>
      <c r="EQ30" s="72"/>
      <c r="ER30" s="80"/>
      <c r="ES30" s="74"/>
      <c r="ET30" s="75"/>
      <c r="EU30" s="79"/>
      <c r="EV30" s="81"/>
      <c r="EW30" s="82"/>
      <c r="EX30" s="73"/>
      <c r="EY30" s="83"/>
      <c r="EZ30" s="84"/>
      <c r="FA30" s="74"/>
      <c r="FB30" s="75"/>
      <c r="FC30" s="79"/>
      <c r="FD30" s="81"/>
      <c r="FE30" s="82"/>
      <c r="FF30" s="73"/>
      <c r="FG30" s="72"/>
      <c r="FH30" s="80"/>
      <c r="FI30" s="74"/>
      <c r="FJ30" s="75"/>
      <c r="FK30" s="79"/>
      <c r="FL30" s="81"/>
      <c r="FM30" s="82"/>
      <c r="FN30" s="73"/>
      <c r="FO30" s="83"/>
      <c r="FP30" s="84"/>
      <c r="FQ30" s="74"/>
      <c r="FR30" s="75"/>
      <c r="FS30" s="79"/>
      <c r="FT30" s="81"/>
      <c r="FU30" s="82"/>
      <c r="FV30" s="73"/>
      <c r="FW30" s="85"/>
      <c r="FX30" s="79"/>
      <c r="FY30" s="79"/>
      <c r="FZ30" s="79"/>
      <c r="GA30" s="79"/>
      <c r="GB30" s="86"/>
      <c r="GC30" s="73"/>
      <c r="GD30" s="83"/>
      <c r="GE30" s="81"/>
      <c r="GF30" s="87"/>
      <c r="GG30" s="74"/>
      <c r="GH30" s="79"/>
      <c r="GI30" s="79"/>
      <c r="GJ30" s="81"/>
      <c r="GK30" s="82"/>
      <c r="GL30" s="73"/>
      <c r="GM30" s="83"/>
      <c r="GN30" s="522"/>
      <c r="GO30" s="74"/>
      <c r="GP30" s="79"/>
      <c r="GQ30" s="79"/>
      <c r="GR30" s="81"/>
      <c r="GS30" s="82"/>
      <c r="GT30" s="73"/>
      <c r="GU30" s="83"/>
      <c r="GV30" s="522"/>
      <c r="GW30" s="74"/>
      <c r="GX30" s="79"/>
      <c r="GY30" s="79"/>
      <c r="GZ30" s="81"/>
      <c r="HA30" s="82"/>
      <c r="HB30" s="73"/>
      <c r="HC30" s="83"/>
      <c r="HD30" s="522"/>
      <c r="HE30" s="74"/>
      <c r="HF30" s="75"/>
      <c r="HG30" s="79"/>
      <c r="HH30" s="81"/>
      <c r="HI30" s="82"/>
      <c r="HJ30" s="73"/>
      <c r="HK30" s="83"/>
      <c r="HL30" s="522"/>
      <c r="HM30" s="74"/>
      <c r="HN30" s="75"/>
      <c r="HO30" s="79"/>
      <c r="HP30" s="81"/>
      <c r="HQ30" s="82"/>
      <c r="HR30" s="73"/>
      <c r="HS30" s="83"/>
      <c r="HT30" s="523"/>
      <c r="HU30" s="74"/>
      <c r="HV30" s="75"/>
      <c r="HW30" s="79"/>
      <c r="HX30" s="81"/>
      <c r="HY30" s="82"/>
      <c r="HZ30" s="73"/>
      <c r="IA30" s="83"/>
      <c r="IB30" s="522"/>
      <c r="IC30" s="74"/>
      <c r="ID30" s="75"/>
      <c r="IE30" s="79"/>
      <c r="IF30" s="81"/>
      <c r="IG30" s="82"/>
      <c r="IH30" s="73"/>
      <c r="II30" s="85"/>
      <c r="IJ30" s="81"/>
      <c r="IK30" s="81"/>
      <c r="IL30" s="79"/>
      <c r="IM30" s="81"/>
      <c r="IN30" s="82"/>
      <c r="IO30" s="73"/>
      <c r="IP30" s="88"/>
      <c r="IQ30" s="82"/>
      <c r="IR30" s="82"/>
      <c r="IS30" s="81"/>
      <c r="IT30" s="79"/>
      <c r="IU30" s="86"/>
      <c r="IV30" s="85"/>
      <c r="IW30" s="79"/>
      <c r="IX30" s="81"/>
      <c r="IY30" s="81"/>
      <c r="IZ30" s="79"/>
      <c r="JA30" s="81"/>
      <c r="JB30" s="89"/>
      <c r="JC30" s="88"/>
      <c r="JD30" s="81"/>
      <c r="JE30" s="81"/>
      <c r="JF30" s="90"/>
      <c r="JG30" s="91"/>
      <c r="JH30" s="92"/>
      <c r="JI30" s="93"/>
      <c r="JJ30" s="91"/>
      <c r="JK30" s="92"/>
      <c r="JL30" s="93"/>
      <c r="JM30" s="91"/>
      <c r="JN30" s="92"/>
      <c r="JO30" s="93"/>
      <c r="JP30" s="91"/>
      <c r="JQ30" s="92"/>
      <c r="JR30" s="93"/>
      <c r="JS30" s="94"/>
      <c r="JT30" s="92"/>
      <c r="JU30" s="93"/>
      <c r="JV30" s="91"/>
      <c r="JW30" s="92"/>
      <c r="JX30" s="93"/>
      <c r="JY30" s="91"/>
      <c r="JZ30" s="92"/>
      <c r="KA30" s="93"/>
      <c r="KB30" s="91"/>
      <c r="KC30" s="92"/>
      <c r="KD30" s="93"/>
      <c r="KE30" s="91"/>
      <c r="KF30" s="92"/>
      <c r="KG30" s="93"/>
      <c r="KH30" s="94"/>
      <c r="KI30" s="92"/>
      <c r="KJ30" s="93"/>
      <c r="KK30" s="94"/>
      <c r="KL30" s="92"/>
      <c r="KM30" s="93"/>
      <c r="KN30" s="91"/>
      <c r="KO30" s="92"/>
      <c r="KP30" s="93"/>
      <c r="KQ30" s="95"/>
      <c r="KR30" s="96"/>
      <c r="KS30" s="93"/>
      <c r="KT30" s="91"/>
      <c r="KU30" s="92"/>
      <c r="KV30" s="93"/>
      <c r="KW30" s="91"/>
      <c r="KX30" s="92"/>
      <c r="KY30" s="93"/>
      <c r="KZ30" s="95"/>
      <c r="LA30" s="92"/>
      <c r="LB30" s="93"/>
      <c r="LC30" s="91"/>
      <c r="LD30" s="92"/>
      <c r="LE30" s="93"/>
      <c r="LF30" s="95"/>
      <c r="LG30" s="92"/>
      <c r="LH30" s="93"/>
      <c r="LI30" s="94"/>
      <c r="LJ30" s="92"/>
      <c r="LK30" s="93"/>
      <c r="LL30" s="91"/>
      <c r="LM30" s="92"/>
      <c r="LN30" s="97"/>
      <c r="LO30" s="98"/>
      <c r="LP30" s="272"/>
      <c r="LQ30" s="274"/>
      <c r="LR30" s="524"/>
      <c r="LS30" s="525"/>
      <c r="LT30" s="526"/>
      <c r="LU30" s="526"/>
      <c r="LV30" s="527"/>
      <c r="LW30" s="525"/>
      <c r="LX30" s="526"/>
      <c r="LY30" s="526"/>
      <c r="LZ30" s="526"/>
      <c r="MA30" s="526"/>
      <c r="MB30" s="528"/>
      <c r="MC30" s="525"/>
      <c r="MD30" s="528"/>
      <c r="ME30" s="529"/>
      <c r="MF30" s="529"/>
      <c r="MG30" s="529"/>
      <c r="MH30" s="529"/>
      <c r="MI30" s="529"/>
      <c r="MJ30" s="529"/>
      <c r="MK30" s="529"/>
      <c r="ML30" s="529"/>
      <c r="MM30" s="530"/>
      <c r="MN30" s="530"/>
      <c r="MO30" s="530"/>
    </row>
    <row r="31" spans="1:353" ht="18.75" customHeight="1">
      <c r="A31" s="99"/>
      <c r="B31" s="100"/>
      <c r="C31" s="101"/>
      <c r="D31" s="99">
        <f t="shared" si="1"/>
        <v>8</v>
      </c>
      <c r="E31" s="102"/>
      <c r="F31" s="281"/>
      <c r="G31" s="22"/>
      <c r="H31" s="102"/>
      <c r="I31" s="531"/>
      <c r="J31" s="531"/>
      <c r="K31" s="532"/>
      <c r="L31" s="103"/>
      <c r="M31" s="104"/>
      <c r="N31" s="105"/>
      <c r="O31" s="106"/>
      <c r="P31" s="533"/>
      <c r="Q31" s="534"/>
      <c r="R31" s="535"/>
      <c r="S31" s="568"/>
      <c r="T31" s="569"/>
      <c r="U31" s="107"/>
      <c r="V31" s="108"/>
      <c r="W31" s="106"/>
      <c r="X31" s="109"/>
      <c r="Y31" s="110"/>
      <c r="Z31" s="106"/>
      <c r="AA31" s="111"/>
      <c r="AB31" s="112"/>
      <c r="AC31" s="113"/>
      <c r="AD31" s="114"/>
      <c r="AE31" s="104"/>
      <c r="AF31" s="106"/>
      <c r="AG31" s="110"/>
      <c r="AH31" s="106"/>
      <c r="AI31" s="111"/>
      <c r="AJ31" s="112"/>
      <c r="AK31" s="113"/>
      <c r="AL31" s="114"/>
      <c r="AM31" s="104"/>
      <c r="AN31" s="106"/>
      <c r="AO31" s="110"/>
      <c r="AP31" s="106"/>
      <c r="AQ31" s="111"/>
      <c r="AR31" s="112"/>
      <c r="AS31" s="113"/>
      <c r="AT31" s="114"/>
      <c r="AU31" s="104"/>
      <c r="AV31" s="106"/>
      <c r="AW31" s="109"/>
      <c r="AX31" s="110"/>
      <c r="AY31" s="106"/>
      <c r="AZ31" s="111"/>
      <c r="BA31" s="112"/>
      <c r="BB31" s="113"/>
      <c r="BC31" s="114"/>
      <c r="BD31" s="104"/>
      <c r="BE31" s="106"/>
      <c r="BF31" s="110"/>
      <c r="BG31" s="106"/>
      <c r="BH31" s="111"/>
      <c r="BI31" s="112"/>
      <c r="BJ31" s="113"/>
      <c r="BK31" s="114"/>
      <c r="BL31" s="104"/>
      <c r="BM31" s="106"/>
      <c r="BN31" s="110"/>
      <c r="BO31" s="106"/>
      <c r="BP31" s="111"/>
      <c r="BQ31" s="112"/>
      <c r="BR31" s="113"/>
      <c r="BS31" s="114"/>
      <c r="BT31" s="104"/>
      <c r="BU31" s="106"/>
      <c r="BV31" s="110"/>
      <c r="BW31" s="106"/>
      <c r="BX31" s="111"/>
      <c r="BY31" s="112"/>
      <c r="BZ31" s="113"/>
      <c r="CA31" s="114"/>
      <c r="CB31" s="104"/>
      <c r="CC31" s="106"/>
      <c r="CD31" s="110"/>
      <c r="CE31" s="106"/>
      <c r="CF31" s="111"/>
      <c r="CG31" s="112"/>
      <c r="CH31" s="113"/>
      <c r="CI31" s="114"/>
      <c r="CJ31" s="104"/>
      <c r="CK31" s="106"/>
      <c r="CL31" s="109"/>
      <c r="CM31" s="110"/>
      <c r="CN31" s="106"/>
      <c r="CO31" s="111"/>
      <c r="CP31" s="112"/>
      <c r="CQ31" s="113"/>
      <c r="CR31" s="114"/>
      <c r="CS31" s="104"/>
      <c r="CT31" s="106"/>
      <c r="CU31" s="110"/>
      <c r="CV31" s="106"/>
      <c r="CW31" s="111"/>
      <c r="CX31" s="112"/>
      <c r="CY31" s="113"/>
      <c r="CZ31" s="114"/>
      <c r="DA31" s="104"/>
      <c r="DB31" s="106"/>
      <c r="DC31" s="110"/>
      <c r="DD31" s="106"/>
      <c r="DE31" s="111"/>
      <c r="DF31" s="112"/>
      <c r="DG31" s="113"/>
      <c r="DH31" s="114"/>
      <c r="DI31" s="104"/>
      <c r="DJ31" s="106"/>
      <c r="DK31" s="109"/>
      <c r="DL31" s="110"/>
      <c r="DM31" s="106"/>
      <c r="DN31" s="111"/>
      <c r="DO31" s="112"/>
      <c r="DP31" s="113"/>
      <c r="DQ31" s="114"/>
      <c r="DR31" s="104"/>
      <c r="DS31" s="106"/>
      <c r="DT31" s="110"/>
      <c r="DU31" s="106"/>
      <c r="DV31" s="111"/>
      <c r="DW31" s="112"/>
      <c r="DX31" s="113"/>
      <c r="DY31" s="114"/>
      <c r="DZ31" s="104"/>
      <c r="EA31" s="106"/>
      <c r="EB31" s="110"/>
      <c r="EC31" s="106"/>
      <c r="ED31" s="111"/>
      <c r="EE31" s="112"/>
      <c r="EF31" s="113"/>
      <c r="EG31" s="114"/>
      <c r="EH31" s="104"/>
      <c r="EI31" s="106"/>
      <c r="EJ31" s="110"/>
      <c r="EK31" s="106"/>
      <c r="EL31" s="111"/>
      <c r="EM31" s="112"/>
      <c r="EN31" s="113"/>
      <c r="EO31" s="114"/>
      <c r="EP31" s="104"/>
      <c r="EQ31" s="106"/>
      <c r="ER31" s="109"/>
      <c r="ES31" s="106"/>
      <c r="ET31" s="106"/>
      <c r="EU31" s="112"/>
      <c r="EV31" s="113"/>
      <c r="EW31" s="114"/>
      <c r="EX31" s="104"/>
      <c r="EY31" s="533"/>
      <c r="EZ31" s="111"/>
      <c r="FA31" s="106"/>
      <c r="FB31" s="106"/>
      <c r="FC31" s="112"/>
      <c r="FD31" s="113"/>
      <c r="FE31" s="114"/>
      <c r="FF31" s="104"/>
      <c r="FG31" s="106"/>
      <c r="FH31" s="109"/>
      <c r="FI31" s="106"/>
      <c r="FJ31" s="106"/>
      <c r="FK31" s="112"/>
      <c r="FL31" s="113"/>
      <c r="FM31" s="114"/>
      <c r="FN31" s="104"/>
      <c r="FO31" s="533"/>
      <c r="FP31" s="111"/>
      <c r="FQ31" s="106"/>
      <c r="FR31" s="106"/>
      <c r="FS31" s="112"/>
      <c r="FT31" s="113"/>
      <c r="FU31" s="114"/>
      <c r="FV31" s="104"/>
      <c r="FW31" s="115"/>
      <c r="FX31" s="112"/>
      <c r="FY31" s="112"/>
      <c r="FZ31" s="112"/>
      <c r="GA31" s="112"/>
      <c r="GB31" s="116"/>
      <c r="GC31" s="104"/>
      <c r="GD31" s="106"/>
      <c r="GE31" s="113"/>
      <c r="GF31" s="117"/>
      <c r="GG31" s="106"/>
      <c r="GH31" s="112"/>
      <c r="GI31" s="112"/>
      <c r="GJ31" s="113"/>
      <c r="GK31" s="114"/>
      <c r="GL31" s="104"/>
      <c r="GM31" s="533"/>
      <c r="GN31" s="117"/>
      <c r="GO31" s="106"/>
      <c r="GP31" s="112"/>
      <c r="GQ31" s="112"/>
      <c r="GR31" s="113"/>
      <c r="GS31" s="114"/>
      <c r="GT31" s="104"/>
      <c r="GU31" s="533"/>
      <c r="GV31" s="117"/>
      <c r="GW31" s="106"/>
      <c r="GX31" s="112"/>
      <c r="GY31" s="112"/>
      <c r="GZ31" s="113"/>
      <c r="HA31" s="114"/>
      <c r="HB31" s="104"/>
      <c r="HC31" s="533"/>
      <c r="HD31" s="536"/>
      <c r="HE31" s="106"/>
      <c r="HF31" s="106"/>
      <c r="HG31" s="118"/>
      <c r="HH31" s="113"/>
      <c r="HI31" s="114"/>
      <c r="HJ31" s="104"/>
      <c r="HK31" s="533"/>
      <c r="HL31" s="117"/>
      <c r="HM31" s="106"/>
      <c r="HN31" s="106"/>
      <c r="HO31" s="112"/>
      <c r="HP31" s="113"/>
      <c r="HQ31" s="114"/>
      <c r="HR31" s="104"/>
      <c r="HS31" s="533"/>
      <c r="HT31" s="537"/>
      <c r="HU31" s="106"/>
      <c r="HV31" s="106"/>
      <c r="HW31" s="112"/>
      <c r="HX31" s="113"/>
      <c r="HY31" s="114"/>
      <c r="HZ31" s="104"/>
      <c r="IA31" s="533"/>
      <c r="IB31" s="117"/>
      <c r="IC31" s="106"/>
      <c r="ID31" s="106"/>
      <c r="IE31" s="112"/>
      <c r="IF31" s="113"/>
      <c r="IG31" s="114"/>
      <c r="IH31" s="104"/>
      <c r="II31" s="115"/>
      <c r="IJ31" s="113"/>
      <c r="IK31" s="113"/>
      <c r="IL31" s="112"/>
      <c r="IM31" s="113"/>
      <c r="IN31" s="114"/>
      <c r="IO31" s="104"/>
      <c r="IP31" s="119"/>
      <c r="IQ31" s="114"/>
      <c r="IR31" s="114"/>
      <c r="IS31" s="113"/>
      <c r="IT31" s="112"/>
      <c r="IU31" s="116"/>
      <c r="IV31" s="115"/>
      <c r="IW31" s="112"/>
      <c r="IX31" s="113"/>
      <c r="IY31" s="113"/>
      <c r="IZ31" s="112"/>
      <c r="JA31" s="113"/>
      <c r="JB31" s="120"/>
      <c r="JC31" s="119"/>
      <c r="JD31" s="113"/>
      <c r="JE31" s="113"/>
      <c r="JF31" s="121"/>
      <c r="JG31" s="122"/>
      <c r="JH31" s="123"/>
      <c r="JI31" s="124"/>
      <c r="JJ31" s="122"/>
      <c r="JK31" s="123"/>
      <c r="JL31" s="124"/>
      <c r="JM31" s="122"/>
      <c r="JN31" s="123"/>
      <c r="JO31" s="124"/>
      <c r="JP31" s="122"/>
      <c r="JQ31" s="123"/>
      <c r="JR31" s="124"/>
      <c r="JS31" s="125"/>
      <c r="JT31" s="123"/>
      <c r="JU31" s="124"/>
      <c r="JV31" s="122"/>
      <c r="JW31" s="123"/>
      <c r="JX31" s="124"/>
      <c r="JY31" s="122"/>
      <c r="JZ31" s="123"/>
      <c r="KA31" s="124"/>
      <c r="KB31" s="122"/>
      <c r="KC31" s="123"/>
      <c r="KD31" s="124"/>
      <c r="KE31" s="122"/>
      <c r="KF31" s="123"/>
      <c r="KG31" s="124"/>
      <c r="KH31" s="125"/>
      <c r="KI31" s="123"/>
      <c r="KJ31" s="124"/>
      <c r="KK31" s="125"/>
      <c r="KL31" s="123"/>
      <c r="KM31" s="124"/>
      <c r="KN31" s="122"/>
      <c r="KO31" s="123"/>
      <c r="KP31" s="124"/>
      <c r="KQ31" s="126"/>
      <c r="KR31" s="118"/>
      <c r="KS31" s="124"/>
      <c r="KT31" s="122"/>
      <c r="KU31" s="123"/>
      <c r="KV31" s="124"/>
      <c r="KW31" s="122"/>
      <c r="KX31" s="123"/>
      <c r="KY31" s="124"/>
      <c r="KZ31" s="126"/>
      <c r="LA31" s="123"/>
      <c r="LB31" s="124"/>
      <c r="LC31" s="122"/>
      <c r="LD31" s="123"/>
      <c r="LE31" s="124"/>
      <c r="LF31" s="126"/>
      <c r="LG31" s="123"/>
      <c r="LH31" s="124"/>
      <c r="LI31" s="125"/>
      <c r="LJ31" s="123"/>
      <c r="LK31" s="124"/>
      <c r="LL31" s="122"/>
      <c r="LM31" s="123"/>
      <c r="LN31" s="127"/>
      <c r="LO31" s="128"/>
      <c r="LP31" s="273"/>
      <c r="LQ31" s="275"/>
      <c r="LR31" s="538"/>
      <c r="LS31" s="525"/>
      <c r="LT31" s="526"/>
      <c r="LU31" s="526"/>
      <c r="LV31" s="527"/>
      <c r="LW31" s="525"/>
      <c r="LX31" s="526"/>
      <c r="LY31" s="526"/>
      <c r="LZ31" s="526"/>
      <c r="MA31" s="526"/>
      <c r="MB31" s="528"/>
      <c r="MC31" s="525"/>
      <c r="MD31" s="528"/>
      <c r="ME31" s="529"/>
      <c r="MF31" s="529"/>
      <c r="MG31" s="529"/>
      <c r="MH31" s="529"/>
      <c r="MI31" s="529"/>
      <c r="MJ31" s="529"/>
      <c r="MK31" s="529"/>
      <c r="ML31" s="529"/>
      <c r="MM31" s="530"/>
      <c r="MN31" s="530"/>
      <c r="MO31" s="530"/>
    </row>
    <row r="32" spans="1:353" ht="18.75" customHeight="1">
      <c r="A32" s="68"/>
      <c r="B32" s="69"/>
      <c r="C32" s="68"/>
      <c r="D32" s="68">
        <f t="shared" si="1"/>
        <v>9</v>
      </c>
      <c r="E32" s="70"/>
      <c r="F32" s="280"/>
      <c r="G32" s="71"/>
      <c r="H32" s="517"/>
      <c r="I32" s="518"/>
      <c r="J32" s="518"/>
      <c r="K32" s="519"/>
      <c r="L32" s="72"/>
      <c r="M32" s="73"/>
      <c r="N32" s="72"/>
      <c r="O32" s="74"/>
      <c r="P32" s="539"/>
      <c r="Q32" s="521"/>
      <c r="R32" s="76"/>
      <c r="S32" s="566"/>
      <c r="T32" s="567"/>
      <c r="U32" s="77"/>
      <c r="V32" s="78"/>
      <c r="W32" s="72"/>
      <c r="X32" s="79"/>
      <c r="Y32" s="80"/>
      <c r="Z32" s="74"/>
      <c r="AA32" s="79"/>
      <c r="AB32" s="79"/>
      <c r="AC32" s="81"/>
      <c r="AD32" s="82"/>
      <c r="AE32" s="73"/>
      <c r="AF32" s="72"/>
      <c r="AG32" s="80"/>
      <c r="AH32" s="74"/>
      <c r="AI32" s="79"/>
      <c r="AJ32" s="79"/>
      <c r="AK32" s="81"/>
      <c r="AL32" s="82"/>
      <c r="AM32" s="73"/>
      <c r="AN32" s="72"/>
      <c r="AO32" s="80"/>
      <c r="AP32" s="74"/>
      <c r="AQ32" s="79"/>
      <c r="AR32" s="79"/>
      <c r="AS32" s="81"/>
      <c r="AT32" s="82"/>
      <c r="AU32" s="73"/>
      <c r="AV32" s="72"/>
      <c r="AW32" s="79"/>
      <c r="AX32" s="80"/>
      <c r="AY32" s="74"/>
      <c r="AZ32" s="79"/>
      <c r="BA32" s="79"/>
      <c r="BB32" s="81"/>
      <c r="BC32" s="82"/>
      <c r="BD32" s="73"/>
      <c r="BE32" s="72"/>
      <c r="BF32" s="80"/>
      <c r="BG32" s="74"/>
      <c r="BH32" s="79"/>
      <c r="BI32" s="79"/>
      <c r="BJ32" s="81"/>
      <c r="BK32" s="82"/>
      <c r="BL32" s="73"/>
      <c r="BM32" s="72"/>
      <c r="BN32" s="80"/>
      <c r="BO32" s="74"/>
      <c r="BP32" s="79"/>
      <c r="BQ32" s="79"/>
      <c r="BR32" s="81"/>
      <c r="BS32" s="82"/>
      <c r="BT32" s="73"/>
      <c r="BU32" s="72"/>
      <c r="BV32" s="80"/>
      <c r="BW32" s="74"/>
      <c r="BX32" s="79"/>
      <c r="BY32" s="79"/>
      <c r="BZ32" s="81"/>
      <c r="CA32" s="82"/>
      <c r="CB32" s="73"/>
      <c r="CC32" s="72"/>
      <c r="CD32" s="80"/>
      <c r="CE32" s="74"/>
      <c r="CF32" s="79"/>
      <c r="CG32" s="79"/>
      <c r="CH32" s="81"/>
      <c r="CI32" s="82"/>
      <c r="CJ32" s="73"/>
      <c r="CK32" s="72"/>
      <c r="CL32" s="79"/>
      <c r="CM32" s="80"/>
      <c r="CN32" s="74"/>
      <c r="CO32" s="79"/>
      <c r="CP32" s="79"/>
      <c r="CQ32" s="81"/>
      <c r="CR32" s="82"/>
      <c r="CS32" s="73"/>
      <c r="CT32" s="72"/>
      <c r="CU32" s="80"/>
      <c r="CV32" s="74"/>
      <c r="CW32" s="79"/>
      <c r="CX32" s="79"/>
      <c r="CY32" s="81"/>
      <c r="CZ32" s="82"/>
      <c r="DA32" s="73"/>
      <c r="DB32" s="72"/>
      <c r="DC32" s="80"/>
      <c r="DD32" s="74"/>
      <c r="DE32" s="79"/>
      <c r="DF32" s="79"/>
      <c r="DG32" s="81"/>
      <c r="DH32" s="82"/>
      <c r="DI32" s="73"/>
      <c r="DJ32" s="72"/>
      <c r="DK32" s="79"/>
      <c r="DL32" s="80"/>
      <c r="DM32" s="74"/>
      <c r="DN32" s="79"/>
      <c r="DO32" s="79"/>
      <c r="DP32" s="81"/>
      <c r="DQ32" s="82"/>
      <c r="DR32" s="73"/>
      <c r="DS32" s="72"/>
      <c r="DT32" s="80"/>
      <c r="DU32" s="74"/>
      <c r="DV32" s="79"/>
      <c r="DW32" s="79"/>
      <c r="DX32" s="81"/>
      <c r="DY32" s="82"/>
      <c r="DZ32" s="73"/>
      <c r="EA32" s="72"/>
      <c r="EB32" s="80"/>
      <c r="EC32" s="74"/>
      <c r="ED32" s="79"/>
      <c r="EE32" s="79"/>
      <c r="EF32" s="81"/>
      <c r="EG32" s="82"/>
      <c r="EH32" s="73"/>
      <c r="EI32" s="72"/>
      <c r="EJ32" s="80"/>
      <c r="EK32" s="74"/>
      <c r="EL32" s="79"/>
      <c r="EM32" s="79"/>
      <c r="EN32" s="81"/>
      <c r="EO32" s="82"/>
      <c r="EP32" s="73"/>
      <c r="EQ32" s="72"/>
      <c r="ER32" s="80"/>
      <c r="ES32" s="74"/>
      <c r="ET32" s="75"/>
      <c r="EU32" s="79"/>
      <c r="EV32" s="81"/>
      <c r="EW32" s="82"/>
      <c r="EX32" s="73"/>
      <c r="EY32" s="83"/>
      <c r="EZ32" s="84"/>
      <c r="FA32" s="74"/>
      <c r="FB32" s="75"/>
      <c r="FC32" s="79"/>
      <c r="FD32" s="81"/>
      <c r="FE32" s="82"/>
      <c r="FF32" s="73"/>
      <c r="FG32" s="72"/>
      <c r="FH32" s="80"/>
      <c r="FI32" s="74"/>
      <c r="FJ32" s="75"/>
      <c r="FK32" s="79"/>
      <c r="FL32" s="81"/>
      <c r="FM32" s="82"/>
      <c r="FN32" s="73"/>
      <c r="FO32" s="83"/>
      <c r="FP32" s="84"/>
      <c r="FQ32" s="74"/>
      <c r="FR32" s="75"/>
      <c r="FS32" s="79"/>
      <c r="FT32" s="81"/>
      <c r="FU32" s="82"/>
      <c r="FV32" s="73"/>
      <c r="FW32" s="85"/>
      <c r="FX32" s="79"/>
      <c r="FY32" s="79"/>
      <c r="FZ32" s="79"/>
      <c r="GA32" s="79"/>
      <c r="GB32" s="86"/>
      <c r="GC32" s="73"/>
      <c r="GD32" s="83"/>
      <c r="GE32" s="81"/>
      <c r="GF32" s="87"/>
      <c r="GG32" s="74"/>
      <c r="GH32" s="79"/>
      <c r="GI32" s="79"/>
      <c r="GJ32" s="81"/>
      <c r="GK32" s="82"/>
      <c r="GL32" s="73"/>
      <c r="GM32" s="83"/>
      <c r="GN32" s="522"/>
      <c r="GO32" s="74"/>
      <c r="GP32" s="79"/>
      <c r="GQ32" s="79"/>
      <c r="GR32" s="81"/>
      <c r="GS32" s="82"/>
      <c r="GT32" s="73"/>
      <c r="GU32" s="83"/>
      <c r="GV32" s="522"/>
      <c r="GW32" s="74"/>
      <c r="GX32" s="79"/>
      <c r="GY32" s="79"/>
      <c r="GZ32" s="81"/>
      <c r="HA32" s="82"/>
      <c r="HB32" s="73"/>
      <c r="HC32" s="83"/>
      <c r="HD32" s="522"/>
      <c r="HE32" s="74"/>
      <c r="HF32" s="75"/>
      <c r="HG32" s="79"/>
      <c r="HH32" s="81"/>
      <c r="HI32" s="82"/>
      <c r="HJ32" s="73"/>
      <c r="HK32" s="83"/>
      <c r="HL32" s="522"/>
      <c r="HM32" s="74"/>
      <c r="HN32" s="75"/>
      <c r="HO32" s="79"/>
      <c r="HP32" s="81"/>
      <c r="HQ32" s="82"/>
      <c r="HR32" s="73"/>
      <c r="HS32" s="83"/>
      <c r="HT32" s="523"/>
      <c r="HU32" s="74"/>
      <c r="HV32" s="75"/>
      <c r="HW32" s="79"/>
      <c r="HX32" s="81"/>
      <c r="HY32" s="82"/>
      <c r="HZ32" s="73"/>
      <c r="IA32" s="83"/>
      <c r="IB32" s="522"/>
      <c r="IC32" s="74"/>
      <c r="ID32" s="75"/>
      <c r="IE32" s="79"/>
      <c r="IF32" s="81"/>
      <c r="IG32" s="82"/>
      <c r="IH32" s="73"/>
      <c r="II32" s="85"/>
      <c r="IJ32" s="81"/>
      <c r="IK32" s="81"/>
      <c r="IL32" s="79"/>
      <c r="IM32" s="81"/>
      <c r="IN32" s="82"/>
      <c r="IO32" s="73"/>
      <c r="IP32" s="88"/>
      <c r="IQ32" s="82"/>
      <c r="IR32" s="82"/>
      <c r="IS32" s="81"/>
      <c r="IT32" s="79"/>
      <c r="IU32" s="86"/>
      <c r="IV32" s="85"/>
      <c r="IW32" s="79"/>
      <c r="IX32" s="81"/>
      <c r="IY32" s="81"/>
      <c r="IZ32" s="79"/>
      <c r="JA32" s="81"/>
      <c r="JB32" s="89"/>
      <c r="JC32" s="88"/>
      <c r="JD32" s="81"/>
      <c r="JE32" s="81"/>
      <c r="JF32" s="90"/>
      <c r="JG32" s="91"/>
      <c r="JH32" s="92"/>
      <c r="JI32" s="93"/>
      <c r="JJ32" s="91"/>
      <c r="JK32" s="92"/>
      <c r="JL32" s="93"/>
      <c r="JM32" s="91"/>
      <c r="JN32" s="92"/>
      <c r="JO32" s="93"/>
      <c r="JP32" s="91"/>
      <c r="JQ32" s="92"/>
      <c r="JR32" s="93"/>
      <c r="JS32" s="94"/>
      <c r="JT32" s="92"/>
      <c r="JU32" s="93"/>
      <c r="JV32" s="91"/>
      <c r="JW32" s="92"/>
      <c r="JX32" s="93"/>
      <c r="JY32" s="91"/>
      <c r="JZ32" s="92"/>
      <c r="KA32" s="93"/>
      <c r="KB32" s="91"/>
      <c r="KC32" s="92"/>
      <c r="KD32" s="93"/>
      <c r="KE32" s="91"/>
      <c r="KF32" s="92"/>
      <c r="KG32" s="93"/>
      <c r="KH32" s="94"/>
      <c r="KI32" s="92"/>
      <c r="KJ32" s="93"/>
      <c r="KK32" s="94"/>
      <c r="KL32" s="92"/>
      <c r="KM32" s="93"/>
      <c r="KN32" s="91"/>
      <c r="KO32" s="92"/>
      <c r="KP32" s="93"/>
      <c r="KQ32" s="95"/>
      <c r="KR32" s="96"/>
      <c r="KS32" s="93"/>
      <c r="KT32" s="91"/>
      <c r="KU32" s="92"/>
      <c r="KV32" s="93"/>
      <c r="KW32" s="91"/>
      <c r="KX32" s="92"/>
      <c r="KY32" s="93"/>
      <c r="KZ32" s="95"/>
      <c r="LA32" s="92"/>
      <c r="LB32" s="93"/>
      <c r="LC32" s="91"/>
      <c r="LD32" s="92"/>
      <c r="LE32" s="93"/>
      <c r="LF32" s="95"/>
      <c r="LG32" s="92"/>
      <c r="LH32" s="93"/>
      <c r="LI32" s="94"/>
      <c r="LJ32" s="92"/>
      <c r="LK32" s="93"/>
      <c r="LL32" s="91"/>
      <c r="LM32" s="92"/>
      <c r="LN32" s="97"/>
      <c r="LO32" s="98"/>
      <c r="LP32" s="272"/>
      <c r="LQ32" s="274"/>
      <c r="LR32" s="524"/>
      <c r="LS32" s="525"/>
      <c r="LT32" s="526"/>
      <c r="LU32" s="526"/>
      <c r="LV32" s="527"/>
      <c r="LW32" s="525"/>
      <c r="LX32" s="526"/>
      <c r="LY32" s="526"/>
      <c r="LZ32" s="526"/>
      <c r="MA32" s="526"/>
      <c r="MB32" s="528"/>
      <c r="MC32" s="525"/>
      <c r="MD32" s="528"/>
      <c r="ME32" s="529"/>
      <c r="MF32" s="529"/>
      <c r="MG32" s="529"/>
      <c r="MH32" s="529"/>
      <c r="MI32" s="529"/>
      <c r="MJ32" s="529"/>
      <c r="MK32" s="529"/>
      <c r="ML32" s="529"/>
      <c r="MM32" s="530"/>
      <c r="MN32" s="530"/>
      <c r="MO32" s="530"/>
    </row>
    <row r="33" spans="1:353" ht="18.75" customHeight="1">
      <c r="A33" s="99"/>
      <c r="B33" s="100"/>
      <c r="C33" s="101"/>
      <c r="D33" s="99">
        <f t="shared" si="1"/>
        <v>9</v>
      </c>
      <c r="E33" s="102"/>
      <c r="F33" s="281"/>
      <c r="G33" s="22"/>
      <c r="H33" s="102"/>
      <c r="I33" s="531"/>
      <c r="J33" s="531"/>
      <c r="K33" s="532"/>
      <c r="L33" s="103"/>
      <c r="M33" s="104"/>
      <c r="N33" s="105"/>
      <c r="O33" s="106"/>
      <c r="P33" s="533"/>
      <c r="Q33" s="534"/>
      <c r="R33" s="535"/>
      <c r="S33" s="568"/>
      <c r="T33" s="569"/>
      <c r="U33" s="107"/>
      <c r="V33" s="108"/>
      <c r="W33" s="106"/>
      <c r="X33" s="109"/>
      <c r="Y33" s="110"/>
      <c r="Z33" s="106"/>
      <c r="AA33" s="111"/>
      <c r="AB33" s="112"/>
      <c r="AC33" s="113"/>
      <c r="AD33" s="114"/>
      <c r="AE33" s="104"/>
      <c r="AF33" s="106"/>
      <c r="AG33" s="110"/>
      <c r="AH33" s="106"/>
      <c r="AI33" s="111"/>
      <c r="AJ33" s="112"/>
      <c r="AK33" s="113"/>
      <c r="AL33" s="114"/>
      <c r="AM33" s="104"/>
      <c r="AN33" s="106"/>
      <c r="AO33" s="110"/>
      <c r="AP33" s="106"/>
      <c r="AQ33" s="111"/>
      <c r="AR33" s="112"/>
      <c r="AS33" s="113"/>
      <c r="AT33" s="114"/>
      <c r="AU33" s="104"/>
      <c r="AV33" s="106"/>
      <c r="AW33" s="109"/>
      <c r="AX33" s="110"/>
      <c r="AY33" s="106"/>
      <c r="AZ33" s="111"/>
      <c r="BA33" s="112"/>
      <c r="BB33" s="113"/>
      <c r="BC33" s="114"/>
      <c r="BD33" s="104"/>
      <c r="BE33" s="106"/>
      <c r="BF33" s="110"/>
      <c r="BG33" s="106"/>
      <c r="BH33" s="111"/>
      <c r="BI33" s="112"/>
      <c r="BJ33" s="113"/>
      <c r="BK33" s="114"/>
      <c r="BL33" s="104"/>
      <c r="BM33" s="106"/>
      <c r="BN33" s="110"/>
      <c r="BO33" s="106"/>
      <c r="BP33" s="111"/>
      <c r="BQ33" s="112"/>
      <c r="BR33" s="113"/>
      <c r="BS33" s="114"/>
      <c r="BT33" s="104"/>
      <c r="BU33" s="106"/>
      <c r="BV33" s="110"/>
      <c r="BW33" s="106"/>
      <c r="BX33" s="111"/>
      <c r="BY33" s="112"/>
      <c r="BZ33" s="113"/>
      <c r="CA33" s="114"/>
      <c r="CB33" s="104"/>
      <c r="CC33" s="106"/>
      <c r="CD33" s="110"/>
      <c r="CE33" s="106"/>
      <c r="CF33" s="111"/>
      <c r="CG33" s="112"/>
      <c r="CH33" s="113"/>
      <c r="CI33" s="114"/>
      <c r="CJ33" s="104"/>
      <c r="CK33" s="106"/>
      <c r="CL33" s="109"/>
      <c r="CM33" s="110"/>
      <c r="CN33" s="106"/>
      <c r="CO33" s="111"/>
      <c r="CP33" s="112"/>
      <c r="CQ33" s="113"/>
      <c r="CR33" s="114"/>
      <c r="CS33" s="104"/>
      <c r="CT33" s="106"/>
      <c r="CU33" s="110"/>
      <c r="CV33" s="106"/>
      <c r="CW33" s="111"/>
      <c r="CX33" s="112"/>
      <c r="CY33" s="113"/>
      <c r="CZ33" s="114"/>
      <c r="DA33" s="104"/>
      <c r="DB33" s="106"/>
      <c r="DC33" s="110"/>
      <c r="DD33" s="106"/>
      <c r="DE33" s="111"/>
      <c r="DF33" s="112"/>
      <c r="DG33" s="113"/>
      <c r="DH33" s="114"/>
      <c r="DI33" s="104"/>
      <c r="DJ33" s="106"/>
      <c r="DK33" s="109"/>
      <c r="DL33" s="110"/>
      <c r="DM33" s="106"/>
      <c r="DN33" s="111"/>
      <c r="DO33" s="112"/>
      <c r="DP33" s="113"/>
      <c r="DQ33" s="114"/>
      <c r="DR33" s="104"/>
      <c r="DS33" s="106"/>
      <c r="DT33" s="110"/>
      <c r="DU33" s="106"/>
      <c r="DV33" s="111"/>
      <c r="DW33" s="112"/>
      <c r="DX33" s="113"/>
      <c r="DY33" s="114"/>
      <c r="DZ33" s="104"/>
      <c r="EA33" s="106"/>
      <c r="EB33" s="110"/>
      <c r="EC33" s="106"/>
      <c r="ED33" s="111"/>
      <c r="EE33" s="112"/>
      <c r="EF33" s="113"/>
      <c r="EG33" s="114"/>
      <c r="EH33" s="104"/>
      <c r="EI33" s="106"/>
      <c r="EJ33" s="110"/>
      <c r="EK33" s="106"/>
      <c r="EL33" s="111"/>
      <c r="EM33" s="112"/>
      <c r="EN33" s="113"/>
      <c r="EO33" s="114"/>
      <c r="EP33" s="104"/>
      <c r="EQ33" s="106"/>
      <c r="ER33" s="109"/>
      <c r="ES33" s="106"/>
      <c r="ET33" s="106"/>
      <c r="EU33" s="112"/>
      <c r="EV33" s="113"/>
      <c r="EW33" s="114"/>
      <c r="EX33" s="104"/>
      <c r="EY33" s="533"/>
      <c r="EZ33" s="111"/>
      <c r="FA33" s="106"/>
      <c r="FB33" s="106"/>
      <c r="FC33" s="112"/>
      <c r="FD33" s="113"/>
      <c r="FE33" s="114"/>
      <c r="FF33" s="104"/>
      <c r="FG33" s="106"/>
      <c r="FH33" s="109"/>
      <c r="FI33" s="106"/>
      <c r="FJ33" s="106"/>
      <c r="FK33" s="112"/>
      <c r="FL33" s="113"/>
      <c r="FM33" s="114"/>
      <c r="FN33" s="104"/>
      <c r="FO33" s="533"/>
      <c r="FP33" s="111"/>
      <c r="FQ33" s="106"/>
      <c r="FR33" s="106"/>
      <c r="FS33" s="112"/>
      <c r="FT33" s="113"/>
      <c r="FU33" s="114"/>
      <c r="FV33" s="104"/>
      <c r="FW33" s="115"/>
      <c r="FX33" s="112"/>
      <c r="FY33" s="112"/>
      <c r="FZ33" s="112"/>
      <c r="GA33" s="112"/>
      <c r="GB33" s="116"/>
      <c r="GC33" s="104"/>
      <c r="GD33" s="106"/>
      <c r="GE33" s="113"/>
      <c r="GF33" s="117"/>
      <c r="GG33" s="106"/>
      <c r="GH33" s="112"/>
      <c r="GI33" s="112"/>
      <c r="GJ33" s="113"/>
      <c r="GK33" s="114"/>
      <c r="GL33" s="104"/>
      <c r="GM33" s="533"/>
      <c r="GN33" s="117"/>
      <c r="GO33" s="106"/>
      <c r="GP33" s="112"/>
      <c r="GQ33" s="112"/>
      <c r="GR33" s="113"/>
      <c r="GS33" s="114"/>
      <c r="GT33" s="104"/>
      <c r="GU33" s="533"/>
      <c r="GV33" s="117"/>
      <c r="GW33" s="106"/>
      <c r="GX33" s="112"/>
      <c r="GY33" s="112"/>
      <c r="GZ33" s="113"/>
      <c r="HA33" s="114"/>
      <c r="HB33" s="104"/>
      <c r="HC33" s="533"/>
      <c r="HD33" s="536"/>
      <c r="HE33" s="106"/>
      <c r="HF33" s="106"/>
      <c r="HG33" s="118"/>
      <c r="HH33" s="113"/>
      <c r="HI33" s="114"/>
      <c r="HJ33" s="104"/>
      <c r="HK33" s="533"/>
      <c r="HL33" s="117"/>
      <c r="HM33" s="106"/>
      <c r="HN33" s="106"/>
      <c r="HO33" s="112"/>
      <c r="HP33" s="113"/>
      <c r="HQ33" s="114"/>
      <c r="HR33" s="104"/>
      <c r="HS33" s="533"/>
      <c r="HT33" s="537"/>
      <c r="HU33" s="106"/>
      <c r="HV33" s="106"/>
      <c r="HW33" s="112"/>
      <c r="HX33" s="113"/>
      <c r="HY33" s="114"/>
      <c r="HZ33" s="104"/>
      <c r="IA33" s="533"/>
      <c r="IB33" s="117"/>
      <c r="IC33" s="106"/>
      <c r="ID33" s="106"/>
      <c r="IE33" s="112"/>
      <c r="IF33" s="113"/>
      <c r="IG33" s="114"/>
      <c r="IH33" s="104"/>
      <c r="II33" s="115"/>
      <c r="IJ33" s="113"/>
      <c r="IK33" s="113"/>
      <c r="IL33" s="112"/>
      <c r="IM33" s="113"/>
      <c r="IN33" s="114"/>
      <c r="IO33" s="104"/>
      <c r="IP33" s="119"/>
      <c r="IQ33" s="114"/>
      <c r="IR33" s="114"/>
      <c r="IS33" s="113"/>
      <c r="IT33" s="112"/>
      <c r="IU33" s="116"/>
      <c r="IV33" s="115"/>
      <c r="IW33" s="112"/>
      <c r="IX33" s="113"/>
      <c r="IY33" s="113"/>
      <c r="IZ33" s="112"/>
      <c r="JA33" s="113"/>
      <c r="JB33" s="120"/>
      <c r="JC33" s="119"/>
      <c r="JD33" s="113"/>
      <c r="JE33" s="113"/>
      <c r="JF33" s="121"/>
      <c r="JG33" s="122"/>
      <c r="JH33" s="123"/>
      <c r="JI33" s="124"/>
      <c r="JJ33" s="122"/>
      <c r="JK33" s="123"/>
      <c r="JL33" s="124"/>
      <c r="JM33" s="122"/>
      <c r="JN33" s="123"/>
      <c r="JO33" s="124"/>
      <c r="JP33" s="122"/>
      <c r="JQ33" s="123"/>
      <c r="JR33" s="124"/>
      <c r="JS33" s="125"/>
      <c r="JT33" s="123"/>
      <c r="JU33" s="124"/>
      <c r="JV33" s="122"/>
      <c r="JW33" s="123"/>
      <c r="JX33" s="124"/>
      <c r="JY33" s="122"/>
      <c r="JZ33" s="123"/>
      <c r="KA33" s="124"/>
      <c r="KB33" s="122"/>
      <c r="KC33" s="123"/>
      <c r="KD33" s="124"/>
      <c r="KE33" s="122"/>
      <c r="KF33" s="123"/>
      <c r="KG33" s="124"/>
      <c r="KH33" s="125"/>
      <c r="KI33" s="123"/>
      <c r="KJ33" s="124"/>
      <c r="KK33" s="125"/>
      <c r="KL33" s="123"/>
      <c r="KM33" s="124"/>
      <c r="KN33" s="122"/>
      <c r="KO33" s="123"/>
      <c r="KP33" s="124"/>
      <c r="KQ33" s="126"/>
      <c r="KR33" s="118"/>
      <c r="KS33" s="124"/>
      <c r="KT33" s="122"/>
      <c r="KU33" s="123"/>
      <c r="KV33" s="124"/>
      <c r="KW33" s="122"/>
      <c r="KX33" s="123"/>
      <c r="KY33" s="124"/>
      <c r="KZ33" s="126"/>
      <c r="LA33" s="123"/>
      <c r="LB33" s="124"/>
      <c r="LC33" s="122"/>
      <c r="LD33" s="123"/>
      <c r="LE33" s="124"/>
      <c r="LF33" s="126"/>
      <c r="LG33" s="123"/>
      <c r="LH33" s="124"/>
      <c r="LI33" s="125"/>
      <c r="LJ33" s="123"/>
      <c r="LK33" s="124"/>
      <c r="LL33" s="122"/>
      <c r="LM33" s="123"/>
      <c r="LN33" s="127"/>
      <c r="LO33" s="128"/>
      <c r="LP33" s="273"/>
      <c r="LQ33" s="275"/>
      <c r="LR33" s="538"/>
      <c r="LS33" s="525"/>
      <c r="LT33" s="526"/>
      <c r="LU33" s="526"/>
      <c r="LV33" s="527"/>
      <c r="LW33" s="525"/>
      <c r="LX33" s="526"/>
      <c r="LY33" s="526"/>
      <c r="LZ33" s="526"/>
      <c r="MA33" s="526"/>
      <c r="MB33" s="528"/>
      <c r="MC33" s="525"/>
      <c r="MD33" s="528"/>
      <c r="ME33" s="529"/>
      <c r="MF33" s="529"/>
      <c r="MG33" s="529"/>
      <c r="MH33" s="529"/>
      <c r="MI33" s="529"/>
      <c r="MJ33" s="529"/>
      <c r="MK33" s="529"/>
      <c r="ML33" s="529"/>
      <c r="MM33" s="530"/>
      <c r="MN33" s="530"/>
      <c r="MO33" s="530"/>
    </row>
    <row r="34" spans="1:353" ht="18.75" customHeight="1">
      <c r="A34" s="68"/>
      <c r="B34" s="69"/>
      <c r="C34" s="68"/>
      <c r="D34" s="68">
        <f t="shared" ref="D34:D35" si="2">ROUNDDOWN(ROW()/2-7,0)</f>
        <v>10</v>
      </c>
      <c r="E34" s="70"/>
      <c r="F34" s="280"/>
      <c r="G34" s="71"/>
      <c r="H34" s="517"/>
      <c r="I34" s="518"/>
      <c r="J34" s="518"/>
      <c r="K34" s="519"/>
      <c r="L34" s="72"/>
      <c r="M34" s="73"/>
      <c r="N34" s="72"/>
      <c r="O34" s="74"/>
      <c r="P34" s="539"/>
      <c r="Q34" s="521"/>
      <c r="R34" s="76"/>
      <c r="S34" s="566"/>
      <c r="T34" s="567"/>
      <c r="U34" s="77"/>
      <c r="V34" s="78"/>
      <c r="W34" s="72"/>
      <c r="X34" s="79"/>
      <c r="Y34" s="80"/>
      <c r="Z34" s="74"/>
      <c r="AA34" s="79"/>
      <c r="AB34" s="79"/>
      <c r="AC34" s="81"/>
      <c r="AD34" s="82"/>
      <c r="AE34" s="73"/>
      <c r="AF34" s="72"/>
      <c r="AG34" s="80"/>
      <c r="AH34" s="74"/>
      <c r="AI34" s="79"/>
      <c r="AJ34" s="79"/>
      <c r="AK34" s="81"/>
      <c r="AL34" s="82"/>
      <c r="AM34" s="73"/>
      <c r="AN34" s="72"/>
      <c r="AO34" s="80"/>
      <c r="AP34" s="74"/>
      <c r="AQ34" s="79"/>
      <c r="AR34" s="79"/>
      <c r="AS34" s="81"/>
      <c r="AT34" s="82"/>
      <c r="AU34" s="73"/>
      <c r="AV34" s="72"/>
      <c r="AW34" s="79"/>
      <c r="AX34" s="80"/>
      <c r="AY34" s="74"/>
      <c r="AZ34" s="79"/>
      <c r="BA34" s="79"/>
      <c r="BB34" s="81"/>
      <c r="BC34" s="82"/>
      <c r="BD34" s="73"/>
      <c r="BE34" s="72"/>
      <c r="BF34" s="80"/>
      <c r="BG34" s="74"/>
      <c r="BH34" s="79"/>
      <c r="BI34" s="79"/>
      <c r="BJ34" s="81"/>
      <c r="BK34" s="82"/>
      <c r="BL34" s="73"/>
      <c r="BM34" s="72"/>
      <c r="BN34" s="80"/>
      <c r="BO34" s="74"/>
      <c r="BP34" s="79"/>
      <c r="BQ34" s="79"/>
      <c r="BR34" s="81"/>
      <c r="BS34" s="82"/>
      <c r="BT34" s="73"/>
      <c r="BU34" s="72"/>
      <c r="BV34" s="80"/>
      <c r="BW34" s="74"/>
      <c r="BX34" s="79"/>
      <c r="BY34" s="79"/>
      <c r="BZ34" s="81"/>
      <c r="CA34" s="82"/>
      <c r="CB34" s="73"/>
      <c r="CC34" s="72"/>
      <c r="CD34" s="80"/>
      <c r="CE34" s="74"/>
      <c r="CF34" s="79"/>
      <c r="CG34" s="79"/>
      <c r="CH34" s="81"/>
      <c r="CI34" s="82"/>
      <c r="CJ34" s="73"/>
      <c r="CK34" s="72"/>
      <c r="CL34" s="79"/>
      <c r="CM34" s="80"/>
      <c r="CN34" s="74"/>
      <c r="CO34" s="79"/>
      <c r="CP34" s="79"/>
      <c r="CQ34" s="81"/>
      <c r="CR34" s="82"/>
      <c r="CS34" s="73"/>
      <c r="CT34" s="72"/>
      <c r="CU34" s="80"/>
      <c r="CV34" s="74"/>
      <c r="CW34" s="79"/>
      <c r="CX34" s="79"/>
      <c r="CY34" s="81"/>
      <c r="CZ34" s="82"/>
      <c r="DA34" s="73"/>
      <c r="DB34" s="72"/>
      <c r="DC34" s="80"/>
      <c r="DD34" s="74"/>
      <c r="DE34" s="79"/>
      <c r="DF34" s="79"/>
      <c r="DG34" s="81"/>
      <c r="DH34" s="82"/>
      <c r="DI34" s="73"/>
      <c r="DJ34" s="72"/>
      <c r="DK34" s="79"/>
      <c r="DL34" s="80"/>
      <c r="DM34" s="74"/>
      <c r="DN34" s="79"/>
      <c r="DO34" s="79"/>
      <c r="DP34" s="81"/>
      <c r="DQ34" s="82"/>
      <c r="DR34" s="73"/>
      <c r="DS34" s="72"/>
      <c r="DT34" s="80"/>
      <c r="DU34" s="74"/>
      <c r="DV34" s="79"/>
      <c r="DW34" s="79"/>
      <c r="DX34" s="81"/>
      <c r="DY34" s="82"/>
      <c r="DZ34" s="73"/>
      <c r="EA34" s="72"/>
      <c r="EB34" s="80"/>
      <c r="EC34" s="74"/>
      <c r="ED34" s="79"/>
      <c r="EE34" s="79"/>
      <c r="EF34" s="81"/>
      <c r="EG34" s="82"/>
      <c r="EH34" s="73"/>
      <c r="EI34" s="72"/>
      <c r="EJ34" s="80"/>
      <c r="EK34" s="74"/>
      <c r="EL34" s="79"/>
      <c r="EM34" s="79"/>
      <c r="EN34" s="81"/>
      <c r="EO34" s="82"/>
      <c r="EP34" s="73"/>
      <c r="EQ34" s="72"/>
      <c r="ER34" s="80"/>
      <c r="ES34" s="74"/>
      <c r="ET34" s="75"/>
      <c r="EU34" s="79"/>
      <c r="EV34" s="81"/>
      <c r="EW34" s="82"/>
      <c r="EX34" s="73"/>
      <c r="EY34" s="83"/>
      <c r="EZ34" s="84"/>
      <c r="FA34" s="74"/>
      <c r="FB34" s="75"/>
      <c r="FC34" s="79"/>
      <c r="FD34" s="81"/>
      <c r="FE34" s="82"/>
      <c r="FF34" s="73"/>
      <c r="FG34" s="72"/>
      <c r="FH34" s="80"/>
      <c r="FI34" s="74"/>
      <c r="FJ34" s="75"/>
      <c r="FK34" s="79"/>
      <c r="FL34" s="81"/>
      <c r="FM34" s="82"/>
      <c r="FN34" s="73"/>
      <c r="FO34" s="83"/>
      <c r="FP34" s="84"/>
      <c r="FQ34" s="74"/>
      <c r="FR34" s="75"/>
      <c r="FS34" s="79"/>
      <c r="FT34" s="81"/>
      <c r="FU34" s="82"/>
      <c r="FV34" s="73"/>
      <c r="FW34" s="85"/>
      <c r="FX34" s="79"/>
      <c r="FY34" s="79"/>
      <c r="FZ34" s="79"/>
      <c r="GA34" s="79"/>
      <c r="GB34" s="86"/>
      <c r="GC34" s="73"/>
      <c r="GD34" s="83"/>
      <c r="GE34" s="81"/>
      <c r="GF34" s="87"/>
      <c r="GG34" s="74"/>
      <c r="GH34" s="79"/>
      <c r="GI34" s="79"/>
      <c r="GJ34" s="81"/>
      <c r="GK34" s="82"/>
      <c r="GL34" s="73"/>
      <c r="GM34" s="83"/>
      <c r="GN34" s="522"/>
      <c r="GO34" s="74"/>
      <c r="GP34" s="79"/>
      <c r="GQ34" s="79"/>
      <c r="GR34" s="81"/>
      <c r="GS34" s="82"/>
      <c r="GT34" s="73"/>
      <c r="GU34" s="83"/>
      <c r="GV34" s="522"/>
      <c r="GW34" s="74"/>
      <c r="GX34" s="79"/>
      <c r="GY34" s="79"/>
      <c r="GZ34" s="81"/>
      <c r="HA34" s="82"/>
      <c r="HB34" s="73"/>
      <c r="HC34" s="83"/>
      <c r="HD34" s="522"/>
      <c r="HE34" s="74"/>
      <c r="HF34" s="75"/>
      <c r="HG34" s="79"/>
      <c r="HH34" s="81"/>
      <c r="HI34" s="82"/>
      <c r="HJ34" s="73"/>
      <c r="HK34" s="83"/>
      <c r="HL34" s="522"/>
      <c r="HM34" s="74"/>
      <c r="HN34" s="75"/>
      <c r="HO34" s="79"/>
      <c r="HP34" s="81"/>
      <c r="HQ34" s="82"/>
      <c r="HR34" s="73"/>
      <c r="HS34" s="83"/>
      <c r="HT34" s="523"/>
      <c r="HU34" s="74"/>
      <c r="HV34" s="75"/>
      <c r="HW34" s="79"/>
      <c r="HX34" s="81"/>
      <c r="HY34" s="82"/>
      <c r="HZ34" s="73"/>
      <c r="IA34" s="83"/>
      <c r="IB34" s="522"/>
      <c r="IC34" s="74"/>
      <c r="ID34" s="75"/>
      <c r="IE34" s="79"/>
      <c r="IF34" s="81"/>
      <c r="IG34" s="82"/>
      <c r="IH34" s="73"/>
      <c r="II34" s="85"/>
      <c r="IJ34" s="81"/>
      <c r="IK34" s="81"/>
      <c r="IL34" s="79"/>
      <c r="IM34" s="81"/>
      <c r="IN34" s="82"/>
      <c r="IO34" s="73"/>
      <c r="IP34" s="88"/>
      <c r="IQ34" s="82"/>
      <c r="IR34" s="82"/>
      <c r="IS34" s="81"/>
      <c r="IT34" s="79"/>
      <c r="IU34" s="86"/>
      <c r="IV34" s="85"/>
      <c r="IW34" s="79"/>
      <c r="IX34" s="81"/>
      <c r="IY34" s="81"/>
      <c r="IZ34" s="79"/>
      <c r="JA34" s="81"/>
      <c r="JB34" s="89"/>
      <c r="JC34" s="88"/>
      <c r="JD34" s="81"/>
      <c r="JE34" s="81"/>
      <c r="JF34" s="90"/>
      <c r="JG34" s="91"/>
      <c r="JH34" s="92"/>
      <c r="JI34" s="93"/>
      <c r="JJ34" s="91"/>
      <c r="JK34" s="92"/>
      <c r="JL34" s="93"/>
      <c r="JM34" s="91"/>
      <c r="JN34" s="92"/>
      <c r="JO34" s="93"/>
      <c r="JP34" s="91"/>
      <c r="JQ34" s="92"/>
      <c r="JR34" s="93"/>
      <c r="JS34" s="94"/>
      <c r="JT34" s="92"/>
      <c r="JU34" s="93"/>
      <c r="JV34" s="91"/>
      <c r="JW34" s="92"/>
      <c r="JX34" s="93"/>
      <c r="JY34" s="91"/>
      <c r="JZ34" s="92"/>
      <c r="KA34" s="93"/>
      <c r="KB34" s="91"/>
      <c r="KC34" s="92"/>
      <c r="KD34" s="93"/>
      <c r="KE34" s="91"/>
      <c r="KF34" s="92"/>
      <c r="KG34" s="93"/>
      <c r="KH34" s="94"/>
      <c r="KI34" s="92"/>
      <c r="KJ34" s="93"/>
      <c r="KK34" s="94"/>
      <c r="KL34" s="92"/>
      <c r="KM34" s="93"/>
      <c r="KN34" s="91"/>
      <c r="KO34" s="92"/>
      <c r="KP34" s="93"/>
      <c r="KQ34" s="95"/>
      <c r="KR34" s="96"/>
      <c r="KS34" s="93"/>
      <c r="KT34" s="91"/>
      <c r="KU34" s="92"/>
      <c r="KV34" s="93"/>
      <c r="KW34" s="91"/>
      <c r="KX34" s="92"/>
      <c r="KY34" s="93"/>
      <c r="KZ34" s="95"/>
      <c r="LA34" s="92"/>
      <c r="LB34" s="93"/>
      <c r="LC34" s="91"/>
      <c r="LD34" s="92"/>
      <c r="LE34" s="93"/>
      <c r="LF34" s="95"/>
      <c r="LG34" s="92"/>
      <c r="LH34" s="93"/>
      <c r="LI34" s="94"/>
      <c r="LJ34" s="92"/>
      <c r="LK34" s="93"/>
      <c r="LL34" s="91"/>
      <c r="LM34" s="92"/>
      <c r="LN34" s="97"/>
      <c r="LO34" s="98"/>
      <c r="LP34" s="272"/>
      <c r="LQ34" s="274"/>
      <c r="LR34" s="524"/>
      <c r="LS34" s="525"/>
      <c r="LT34" s="526"/>
      <c r="LU34" s="526"/>
      <c r="LV34" s="527"/>
      <c r="LW34" s="525"/>
      <c r="LX34" s="526"/>
      <c r="LY34" s="526"/>
      <c r="LZ34" s="526"/>
      <c r="MA34" s="526"/>
      <c r="MB34" s="528"/>
      <c r="MC34" s="525"/>
      <c r="MD34" s="528"/>
      <c r="ME34" s="529"/>
      <c r="MF34" s="529"/>
      <c r="MG34" s="529"/>
      <c r="MH34" s="529"/>
      <c r="MI34" s="529"/>
      <c r="MJ34" s="529"/>
      <c r="MK34" s="529"/>
      <c r="ML34" s="529"/>
      <c r="MM34" s="530"/>
      <c r="MN34" s="530"/>
      <c r="MO34" s="530"/>
    </row>
    <row r="35" spans="1:353" ht="18.75" customHeight="1" thickBot="1">
      <c r="A35" s="129"/>
      <c r="B35" s="130"/>
      <c r="C35" s="131"/>
      <c r="D35" s="129">
        <f t="shared" si="2"/>
        <v>10</v>
      </c>
      <c r="E35" s="132"/>
      <c r="F35" s="282"/>
      <c r="G35" s="23"/>
      <c r="H35" s="132"/>
      <c r="I35" s="540"/>
      <c r="J35" s="540"/>
      <c r="K35" s="541"/>
      <c r="L35" s="133"/>
      <c r="M35" s="134"/>
      <c r="N35" s="135"/>
      <c r="O35" s="136"/>
      <c r="P35" s="542"/>
      <c r="Q35" s="543"/>
      <c r="R35" s="544"/>
      <c r="S35" s="570"/>
      <c r="T35" s="571"/>
      <c r="U35" s="137"/>
      <c r="V35" s="138"/>
      <c r="W35" s="136"/>
      <c r="X35" s="139"/>
      <c r="Y35" s="140"/>
      <c r="Z35" s="136"/>
      <c r="AA35" s="141"/>
      <c r="AB35" s="142"/>
      <c r="AC35" s="143"/>
      <c r="AD35" s="144"/>
      <c r="AE35" s="134"/>
      <c r="AF35" s="136"/>
      <c r="AG35" s="140"/>
      <c r="AH35" s="136"/>
      <c r="AI35" s="141"/>
      <c r="AJ35" s="142"/>
      <c r="AK35" s="143"/>
      <c r="AL35" s="144"/>
      <c r="AM35" s="134"/>
      <c r="AN35" s="136"/>
      <c r="AO35" s="140"/>
      <c r="AP35" s="136"/>
      <c r="AQ35" s="141"/>
      <c r="AR35" s="142"/>
      <c r="AS35" s="143"/>
      <c r="AT35" s="144"/>
      <c r="AU35" s="134"/>
      <c r="AV35" s="136"/>
      <c r="AW35" s="109"/>
      <c r="AX35" s="140"/>
      <c r="AY35" s="136"/>
      <c r="AZ35" s="141"/>
      <c r="BA35" s="142"/>
      <c r="BB35" s="143"/>
      <c r="BC35" s="144"/>
      <c r="BD35" s="134"/>
      <c r="BE35" s="136"/>
      <c r="BF35" s="140"/>
      <c r="BG35" s="136"/>
      <c r="BH35" s="141"/>
      <c r="BI35" s="142"/>
      <c r="BJ35" s="143"/>
      <c r="BK35" s="144"/>
      <c r="BL35" s="134"/>
      <c r="BM35" s="136"/>
      <c r="BN35" s="140"/>
      <c r="BO35" s="136"/>
      <c r="BP35" s="141"/>
      <c r="BQ35" s="142"/>
      <c r="BR35" s="143"/>
      <c r="BS35" s="144"/>
      <c r="BT35" s="134"/>
      <c r="BU35" s="136"/>
      <c r="BV35" s="140"/>
      <c r="BW35" s="136"/>
      <c r="BX35" s="141"/>
      <c r="BY35" s="142"/>
      <c r="BZ35" s="143"/>
      <c r="CA35" s="144"/>
      <c r="CB35" s="134"/>
      <c r="CC35" s="136"/>
      <c r="CD35" s="140"/>
      <c r="CE35" s="136"/>
      <c r="CF35" s="141"/>
      <c r="CG35" s="142"/>
      <c r="CH35" s="143"/>
      <c r="CI35" s="144"/>
      <c r="CJ35" s="134"/>
      <c r="CK35" s="136"/>
      <c r="CL35" s="139"/>
      <c r="CM35" s="140"/>
      <c r="CN35" s="136"/>
      <c r="CO35" s="141"/>
      <c r="CP35" s="142"/>
      <c r="CQ35" s="143"/>
      <c r="CR35" s="144"/>
      <c r="CS35" s="134"/>
      <c r="CT35" s="136"/>
      <c r="CU35" s="140"/>
      <c r="CV35" s="136"/>
      <c r="CW35" s="141"/>
      <c r="CX35" s="142"/>
      <c r="CY35" s="143"/>
      <c r="CZ35" s="144"/>
      <c r="DA35" s="134"/>
      <c r="DB35" s="136"/>
      <c r="DC35" s="140"/>
      <c r="DD35" s="136"/>
      <c r="DE35" s="141"/>
      <c r="DF35" s="142"/>
      <c r="DG35" s="143"/>
      <c r="DH35" s="144"/>
      <c r="DI35" s="134"/>
      <c r="DJ35" s="136"/>
      <c r="DK35" s="139"/>
      <c r="DL35" s="140"/>
      <c r="DM35" s="136"/>
      <c r="DN35" s="141"/>
      <c r="DO35" s="142"/>
      <c r="DP35" s="143"/>
      <c r="DQ35" s="144"/>
      <c r="DR35" s="134"/>
      <c r="DS35" s="136"/>
      <c r="DT35" s="140"/>
      <c r="DU35" s="136"/>
      <c r="DV35" s="141"/>
      <c r="DW35" s="142"/>
      <c r="DX35" s="143"/>
      <c r="DY35" s="144"/>
      <c r="DZ35" s="134"/>
      <c r="EA35" s="136"/>
      <c r="EB35" s="140"/>
      <c r="EC35" s="136"/>
      <c r="ED35" s="141"/>
      <c r="EE35" s="142"/>
      <c r="EF35" s="143"/>
      <c r="EG35" s="144"/>
      <c r="EH35" s="134"/>
      <c r="EI35" s="136"/>
      <c r="EJ35" s="140"/>
      <c r="EK35" s="136"/>
      <c r="EL35" s="141"/>
      <c r="EM35" s="142"/>
      <c r="EN35" s="143"/>
      <c r="EO35" s="144"/>
      <c r="EP35" s="134"/>
      <c r="EQ35" s="136"/>
      <c r="ER35" s="139"/>
      <c r="ES35" s="136"/>
      <c r="ET35" s="136"/>
      <c r="EU35" s="142"/>
      <c r="EV35" s="143"/>
      <c r="EW35" s="144"/>
      <c r="EX35" s="134"/>
      <c r="EY35" s="542"/>
      <c r="EZ35" s="141"/>
      <c r="FA35" s="136"/>
      <c r="FB35" s="136"/>
      <c r="FC35" s="142"/>
      <c r="FD35" s="143"/>
      <c r="FE35" s="144"/>
      <c r="FF35" s="134"/>
      <c r="FG35" s="136"/>
      <c r="FH35" s="139"/>
      <c r="FI35" s="136"/>
      <c r="FJ35" s="136"/>
      <c r="FK35" s="142"/>
      <c r="FL35" s="143"/>
      <c r="FM35" s="144"/>
      <c r="FN35" s="134"/>
      <c r="FO35" s="542"/>
      <c r="FP35" s="141"/>
      <c r="FQ35" s="136"/>
      <c r="FR35" s="136"/>
      <c r="FS35" s="142"/>
      <c r="FT35" s="143"/>
      <c r="FU35" s="144"/>
      <c r="FV35" s="134"/>
      <c r="FW35" s="145"/>
      <c r="FX35" s="142"/>
      <c r="FY35" s="142"/>
      <c r="FZ35" s="142"/>
      <c r="GA35" s="142"/>
      <c r="GB35" s="146"/>
      <c r="GC35" s="134"/>
      <c r="GD35" s="136"/>
      <c r="GE35" s="143"/>
      <c r="GF35" s="147"/>
      <c r="GG35" s="136"/>
      <c r="GH35" s="142"/>
      <c r="GI35" s="142"/>
      <c r="GJ35" s="143"/>
      <c r="GK35" s="144"/>
      <c r="GL35" s="134"/>
      <c r="GM35" s="542"/>
      <c r="GN35" s="147"/>
      <c r="GO35" s="136"/>
      <c r="GP35" s="142"/>
      <c r="GQ35" s="142"/>
      <c r="GR35" s="143"/>
      <c r="GS35" s="144"/>
      <c r="GT35" s="134"/>
      <c r="GU35" s="542"/>
      <c r="GV35" s="147"/>
      <c r="GW35" s="136"/>
      <c r="GX35" s="142"/>
      <c r="GY35" s="142"/>
      <c r="GZ35" s="143"/>
      <c r="HA35" s="144"/>
      <c r="HB35" s="134"/>
      <c r="HC35" s="542"/>
      <c r="HD35" s="545"/>
      <c r="HE35" s="136"/>
      <c r="HF35" s="136"/>
      <c r="HG35" s="148"/>
      <c r="HH35" s="143"/>
      <c r="HI35" s="144"/>
      <c r="HJ35" s="134"/>
      <c r="HK35" s="542"/>
      <c r="HL35" s="147"/>
      <c r="HM35" s="136"/>
      <c r="HN35" s="136"/>
      <c r="HO35" s="142"/>
      <c r="HP35" s="143"/>
      <c r="HQ35" s="144"/>
      <c r="HR35" s="134"/>
      <c r="HS35" s="542"/>
      <c r="HT35" s="546"/>
      <c r="HU35" s="136"/>
      <c r="HV35" s="136"/>
      <c r="HW35" s="142"/>
      <c r="HX35" s="143"/>
      <c r="HY35" s="144"/>
      <c r="HZ35" s="134"/>
      <c r="IA35" s="542"/>
      <c r="IB35" s="147"/>
      <c r="IC35" s="136"/>
      <c r="ID35" s="136"/>
      <c r="IE35" s="142"/>
      <c r="IF35" s="143"/>
      <c r="IG35" s="144"/>
      <c r="IH35" s="134"/>
      <c r="II35" s="145"/>
      <c r="IJ35" s="143"/>
      <c r="IK35" s="143"/>
      <c r="IL35" s="142"/>
      <c r="IM35" s="143"/>
      <c r="IN35" s="144"/>
      <c r="IO35" s="134"/>
      <c r="IP35" s="149"/>
      <c r="IQ35" s="144"/>
      <c r="IR35" s="144"/>
      <c r="IS35" s="143"/>
      <c r="IT35" s="142"/>
      <c r="IU35" s="146"/>
      <c r="IV35" s="145"/>
      <c r="IW35" s="142"/>
      <c r="IX35" s="143"/>
      <c r="IY35" s="143"/>
      <c r="IZ35" s="142"/>
      <c r="JA35" s="143"/>
      <c r="JB35" s="150"/>
      <c r="JC35" s="149"/>
      <c r="JD35" s="143"/>
      <c r="JE35" s="143"/>
      <c r="JF35" s="151"/>
      <c r="JG35" s="152"/>
      <c r="JH35" s="153"/>
      <c r="JI35" s="154"/>
      <c r="JJ35" s="152"/>
      <c r="JK35" s="153"/>
      <c r="JL35" s="154"/>
      <c r="JM35" s="152"/>
      <c r="JN35" s="153"/>
      <c r="JO35" s="154"/>
      <c r="JP35" s="152"/>
      <c r="JQ35" s="153"/>
      <c r="JR35" s="154"/>
      <c r="JS35" s="155"/>
      <c r="JT35" s="153"/>
      <c r="JU35" s="154"/>
      <c r="JV35" s="152"/>
      <c r="JW35" s="153"/>
      <c r="JX35" s="154"/>
      <c r="JY35" s="152"/>
      <c r="JZ35" s="153"/>
      <c r="KA35" s="154"/>
      <c r="KB35" s="152"/>
      <c r="KC35" s="153"/>
      <c r="KD35" s="154"/>
      <c r="KE35" s="152"/>
      <c r="KF35" s="153"/>
      <c r="KG35" s="154"/>
      <c r="KH35" s="155"/>
      <c r="KI35" s="153"/>
      <c r="KJ35" s="154"/>
      <c r="KK35" s="155"/>
      <c r="KL35" s="153"/>
      <c r="KM35" s="154"/>
      <c r="KN35" s="152"/>
      <c r="KO35" s="153"/>
      <c r="KP35" s="154"/>
      <c r="KQ35" s="156"/>
      <c r="KR35" s="148"/>
      <c r="KS35" s="154"/>
      <c r="KT35" s="152"/>
      <c r="KU35" s="153"/>
      <c r="KV35" s="154"/>
      <c r="KW35" s="152"/>
      <c r="KX35" s="153"/>
      <c r="KY35" s="154"/>
      <c r="KZ35" s="156"/>
      <c r="LA35" s="153"/>
      <c r="LB35" s="154"/>
      <c r="LC35" s="152"/>
      <c r="LD35" s="153"/>
      <c r="LE35" s="154"/>
      <c r="LF35" s="156"/>
      <c r="LG35" s="153"/>
      <c r="LH35" s="154"/>
      <c r="LI35" s="155"/>
      <c r="LJ35" s="153"/>
      <c r="LK35" s="154"/>
      <c r="LL35" s="152"/>
      <c r="LM35" s="153"/>
      <c r="LN35" s="157"/>
      <c r="LO35" s="158"/>
      <c r="LP35" s="278"/>
      <c r="LQ35" s="279"/>
      <c r="LR35" s="538"/>
      <c r="LS35" s="525"/>
      <c r="LT35" s="526"/>
      <c r="LU35" s="526"/>
      <c r="LV35" s="527"/>
      <c r="LW35" s="525"/>
      <c r="LX35" s="526"/>
      <c r="LY35" s="526"/>
      <c r="LZ35" s="526"/>
      <c r="MA35" s="526"/>
      <c r="MB35" s="528"/>
      <c r="MC35" s="525"/>
      <c r="MD35" s="528"/>
      <c r="ME35" s="529"/>
      <c r="MF35" s="529"/>
      <c r="MG35" s="529"/>
      <c r="MH35" s="529"/>
      <c r="MI35" s="529"/>
      <c r="MJ35" s="529"/>
      <c r="MK35" s="529"/>
      <c r="ML35" s="529"/>
      <c r="MM35" s="530"/>
      <c r="MN35" s="530"/>
      <c r="MO35" s="530"/>
    </row>
    <row r="36" spans="1:353" ht="18.75" customHeight="1" thickBot="1">
      <c r="D36" s="24"/>
      <c r="H36" s="24"/>
      <c r="I36" s="24"/>
      <c r="J36" s="24"/>
      <c r="K36" s="24"/>
      <c r="L36" s="159"/>
      <c r="M36" s="159"/>
      <c r="N36" s="159"/>
      <c r="O36" s="159"/>
      <c r="P36" s="159"/>
      <c r="Q36" s="160"/>
      <c r="R36" s="159"/>
      <c r="S36" s="572"/>
      <c r="T36" s="572"/>
      <c r="U36" s="159"/>
      <c r="V36" s="160"/>
      <c r="W36" s="161"/>
      <c r="X36" s="161"/>
      <c r="Y36" s="161"/>
      <c r="Z36" s="161"/>
      <c r="AA36" s="161"/>
      <c r="AB36" s="159"/>
      <c r="AC36" s="159"/>
      <c r="AD36" s="159"/>
      <c r="AE36" s="159"/>
      <c r="AF36" s="161"/>
      <c r="AG36" s="161"/>
      <c r="AH36" s="161"/>
      <c r="AI36" s="161"/>
      <c r="AJ36" s="159"/>
      <c r="AK36" s="159"/>
      <c r="AL36" s="159"/>
      <c r="AM36" s="159"/>
      <c r="AN36" s="161"/>
      <c r="AO36" s="161"/>
      <c r="AP36" s="161"/>
      <c r="AQ36" s="161"/>
      <c r="AR36" s="159"/>
      <c r="AS36" s="159"/>
      <c r="AT36" s="159"/>
      <c r="AU36" s="159"/>
      <c r="AV36" s="161"/>
      <c r="AW36" s="161"/>
      <c r="AX36" s="161"/>
      <c r="AY36" s="161"/>
      <c r="AZ36" s="161"/>
      <c r="BA36" s="159"/>
      <c r="BB36" s="159"/>
      <c r="BC36" s="159"/>
      <c r="BD36" s="159"/>
      <c r="BE36" s="161"/>
      <c r="BF36" s="161"/>
      <c r="BG36" s="161"/>
      <c r="BH36" s="161"/>
      <c r="BI36" s="159"/>
      <c r="BJ36" s="159"/>
      <c r="BK36" s="159"/>
      <c r="BL36" s="159"/>
      <c r="BM36" s="161"/>
      <c r="BN36" s="161"/>
      <c r="BO36" s="161"/>
      <c r="BP36" s="161"/>
      <c r="BQ36" s="159"/>
      <c r="BR36" s="159"/>
      <c r="BS36" s="159"/>
      <c r="BT36" s="159"/>
      <c r="BU36" s="161"/>
      <c r="BV36" s="161"/>
      <c r="BW36" s="161"/>
      <c r="BX36" s="161"/>
      <c r="BY36" s="159"/>
      <c r="BZ36" s="159"/>
      <c r="CA36" s="159"/>
      <c r="CB36" s="159"/>
      <c r="CC36" s="161"/>
      <c r="CD36" s="161"/>
      <c r="CE36" s="161"/>
      <c r="CF36" s="161"/>
      <c r="CG36" s="159"/>
      <c r="CH36" s="159"/>
      <c r="CI36" s="159"/>
      <c r="CJ36" s="159"/>
      <c r="CK36" s="161"/>
      <c r="CL36" s="161"/>
      <c r="CM36" s="161"/>
      <c r="CN36" s="161"/>
      <c r="CO36" s="161"/>
      <c r="CP36" s="159"/>
      <c r="CQ36" s="159"/>
      <c r="CR36" s="159"/>
      <c r="CS36" s="159"/>
      <c r="CT36" s="161"/>
      <c r="CU36" s="161"/>
      <c r="CV36" s="161"/>
      <c r="CW36" s="161"/>
      <c r="CX36" s="159"/>
      <c r="CY36" s="159"/>
      <c r="CZ36" s="159"/>
      <c r="DA36" s="159"/>
      <c r="DB36" s="161"/>
      <c r="DC36" s="161"/>
      <c r="DD36" s="161"/>
      <c r="DE36" s="161"/>
      <c r="DF36" s="159"/>
      <c r="DG36" s="159"/>
      <c r="DH36" s="159"/>
      <c r="DI36" s="159"/>
      <c r="DJ36" s="161"/>
      <c r="DK36" s="161"/>
      <c r="DL36" s="161"/>
      <c r="DM36" s="161"/>
      <c r="DN36" s="161"/>
      <c r="DO36" s="159"/>
      <c r="DP36" s="159"/>
      <c r="DQ36" s="159"/>
      <c r="DR36" s="159"/>
      <c r="DS36" s="161"/>
      <c r="DT36" s="161"/>
      <c r="DU36" s="161"/>
      <c r="DV36" s="161"/>
      <c r="DW36" s="159"/>
      <c r="DX36" s="159"/>
      <c r="DY36" s="159"/>
      <c r="DZ36" s="159"/>
      <c r="EA36" s="161"/>
      <c r="EB36" s="161"/>
      <c r="EC36" s="161"/>
      <c r="ED36" s="161"/>
      <c r="EE36" s="159"/>
      <c r="EF36" s="159"/>
      <c r="EG36" s="159"/>
      <c r="EH36" s="159"/>
      <c r="EI36" s="161"/>
      <c r="EJ36" s="161"/>
      <c r="EK36" s="161"/>
      <c r="EL36" s="161"/>
      <c r="EM36" s="159"/>
      <c r="EN36" s="159"/>
      <c r="EO36" s="159"/>
      <c r="EP36" s="159"/>
      <c r="EQ36" s="161"/>
      <c r="ER36" s="161"/>
      <c r="ES36" s="159"/>
      <c r="ET36" s="159"/>
      <c r="EU36" s="159"/>
      <c r="EV36" s="159"/>
      <c r="EW36" s="159"/>
      <c r="EX36" s="159"/>
      <c r="EY36" s="161"/>
      <c r="EZ36" s="161"/>
      <c r="FA36" s="159"/>
      <c r="FB36" s="159"/>
      <c r="FC36" s="159"/>
      <c r="FD36" s="159"/>
      <c r="FE36" s="159"/>
      <c r="FF36" s="159"/>
      <c r="FG36" s="161"/>
      <c r="FH36" s="161"/>
      <c r="FI36" s="159"/>
      <c r="FJ36" s="159"/>
      <c r="FK36" s="159"/>
      <c r="FL36" s="159"/>
      <c r="FM36" s="159"/>
      <c r="FN36" s="159"/>
      <c r="FO36" s="161"/>
      <c r="FP36" s="161"/>
      <c r="FQ36" s="159"/>
      <c r="FR36" s="159"/>
      <c r="FS36" s="159"/>
      <c r="FT36" s="159"/>
      <c r="FU36" s="159"/>
      <c r="FV36" s="159"/>
      <c r="FW36" s="159"/>
      <c r="FX36" s="159"/>
      <c r="FY36" s="159"/>
      <c r="FZ36" s="159"/>
      <c r="GA36" s="159"/>
      <c r="GB36" s="159"/>
      <c r="GC36" s="159"/>
      <c r="GD36" s="161"/>
      <c r="GE36" s="159"/>
      <c r="GF36" s="160"/>
      <c r="GG36" s="159"/>
      <c r="GH36" s="159"/>
      <c r="GI36" s="159"/>
      <c r="GJ36" s="159"/>
      <c r="GK36" s="159"/>
      <c r="GL36" s="159"/>
      <c r="GM36" s="161"/>
      <c r="GN36" s="160"/>
      <c r="GO36" s="159"/>
      <c r="GP36" s="159"/>
      <c r="GQ36" s="159"/>
      <c r="GR36" s="159"/>
      <c r="GS36" s="159"/>
      <c r="GT36" s="159"/>
      <c r="GU36" s="161"/>
      <c r="GV36" s="160"/>
      <c r="GW36" s="159"/>
      <c r="GX36" s="159"/>
      <c r="GY36" s="159"/>
      <c r="GZ36" s="159"/>
      <c r="HA36" s="159"/>
      <c r="HB36" s="159"/>
      <c r="HC36" s="161"/>
      <c r="HD36" s="160"/>
      <c r="HE36" s="159"/>
      <c r="HF36" s="159"/>
      <c r="HG36" s="159"/>
      <c r="HH36" s="159"/>
      <c r="HI36" s="159"/>
      <c r="HJ36" s="159"/>
      <c r="HK36" s="161"/>
      <c r="HL36" s="160"/>
      <c r="HM36" s="159"/>
      <c r="HN36" s="159"/>
      <c r="HO36" s="159"/>
      <c r="HP36" s="159"/>
      <c r="HQ36" s="159"/>
      <c r="HR36" s="159"/>
      <c r="HS36" s="161"/>
      <c r="HT36" s="160"/>
      <c r="HU36" s="159"/>
      <c r="HV36" s="159"/>
      <c r="HW36" s="159"/>
      <c r="HX36" s="159"/>
      <c r="HY36" s="159"/>
      <c r="HZ36" s="159"/>
      <c r="IA36" s="161"/>
      <c r="IB36" s="160"/>
      <c r="IC36" s="159"/>
      <c r="ID36" s="159"/>
      <c r="IE36" s="159"/>
      <c r="IF36" s="159"/>
      <c r="IG36" s="159"/>
      <c r="IH36" s="159"/>
      <c r="II36" s="159"/>
      <c r="IJ36" s="159"/>
      <c r="IK36" s="159"/>
      <c r="IL36" s="159"/>
      <c r="IM36" s="159"/>
      <c r="IN36" s="159"/>
      <c r="IO36" s="159"/>
      <c r="IP36" s="159"/>
      <c r="IQ36" s="159"/>
      <c r="IR36" s="159"/>
      <c r="IS36" s="159"/>
      <c r="IT36" s="159"/>
      <c r="IU36" s="159"/>
      <c r="IV36" s="159"/>
      <c r="IW36" s="159"/>
      <c r="IX36" s="159"/>
      <c r="IY36" s="159"/>
      <c r="IZ36" s="159"/>
      <c r="JA36" s="159"/>
      <c r="JB36" s="159"/>
      <c r="JC36" s="159"/>
      <c r="JD36" s="159"/>
      <c r="JE36" s="159"/>
      <c r="JF36" s="159"/>
      <c r="JG36" s="162"/>
      <c r="JH36" s="162"/>
      <c r="JI36" s="162"/>
      <c r="JJ36" s="162"/>
      <c r="JK36" s="162"/>
      <c r="JL36" s="162"/>
      <c r="JM36" s="162"/>
      <c r="JN36" s="162"/>
      <c r="JO36" s="162"/>
      <c r="JP36" s="162"/>
      <c r="JQ36" s="162"/>
      <c r="JR36" s="162"/>
      <c r="JS36" s="162"/>
      <c r="JT36" s="162"/>
      <c r="JU36" s="162"/>
      <c r="JV36" s="162"/>
      <c r="JW36" s="162"/>
      <c r="JX36" s="162"/>
      <c r="JY36" s="162"/>
      <c r="JZ36" s="162"/>
      <c r="KA36" s="162"/>
      <c r="KB36" s="162"/>
      <c r="KC36" s="162"/>
      <c r="KD36" s="162"/>
      <c r="KE36" s="162"/>
      <c r="KF36" s="162"/>
      <c r="KG36" s="162"/>
      <c r="KH36" s="162"/>
      <c r="KI36" s="162"/>
      <c r="KJ36" s="162"/>
      <c r="KK36" s="162"/>
      <c r="KL36" s="162"/>
      <c r="KM36" s="162"/>
      <c r="KN36" s="162"/>
      <c r="KO36" s="162"/>
      <c r="KP36" s="162"/>
      <c r="KQ36" s="162"/>
      <c r="KR36" s="162"/>
      <c r="KS36" s="162"/>
      <c r="KT36" s="162"/>
      <c r="KU36" s="162"/>
      <c r="KV36" s="162"/>
      <c r="KW36" s="162"/>
      <c r="KX36" s="162"/>
      <c r="KY36" s="162"/>
      <c r="KZ36" s="162"/>
      <c r="LA36" s="162"/>
      <c r="LB36" s="162"/>
      <c r="LC36" s="162"/>
      <c r="LD36" s="162"/>
      <c r="LE36" s="162"/>
      <c r="LF36" s="162"/>
      <c r="LG36" s="162"/>
      <c r="LH36" s="162"/>
      <c r="LI36" s="162"/>
      <c r="LJ36" s="162"/>
      <c r="LK36" s="162"/>
      <c r="LL36" s="162"/>
      <c r="LM36" s="162"/>
      <c r="LN36" s="162"/>
      <c r="LO36" s="162"/>
      <c r="LP36" s="160"/>
      <c r="LQ36" s="160"/>
      <c r="LR36" s="160"/>
      <c r="ME36" s="547"/>
      <c r="MF36" s="547"/>
      <c r="MG36" s="547"/>
      <c r="MH36" s="547"/>
      <c r="MI36" s="547"/>
      <c r="MJ36" s="548"/>
      <c r="MK36" s="548"/>
      <c r="ML36" s="548"/>
      <c r="MM36" s="548"/>
    </row>
    <row r="37" spans="1:353" ht="18.75" customHeight="1" thickBot="1">
      <c r="D37" s="287"/>
      <c r="E37" s="296" t="s">
        <v>250</v>
      </c>
      <c r="F37" s="163"/>
      <c r="G37" s="164"/>
      <c r="H37" s="30"/>
      <c r="I37" s="30"/>
      <c r="J37" s="30"/>
      <c r="K37" s="30"/>
      <c r="L37" s="165"/>
      <c r="M37" s="165"/>
      <c r="N37" s="165"/>
      <c r="O37" s="165"/>
      <c r="P37" s="165"/>
      <c r="Q37" s="549"/>
      <c r="R37" s="165"/>
      <c r="S37" s="573"/>
      <c r="T37" s="573"/>
      <c r="U37" s="165"/>
      <c r="V37" s="166" t="s">
        <v>4</v>
      </c>
      <c r="W37" s="167">
        <f>SUMIFS(W16:W35,$E$16:$E$35,"計画")</f>
        <v>0</v>
      </c>
      <c r="X37" s="168"/>
      <c r="Y37" s="167">
        <f t="shared" ref="Y37:AD37" si="3">SUMIFS(Y16:Y35,$E$16:$E$35,"計画")</f>
        <v>0</v>
      </c>
      <c r="Z37" s="167">
        <f t="shared" si="3"/>
        <v>0</v>
      </c>
      <c r="AA37" s="167">
        <f t="shared" si="3"/>
        <v>0</v>
      </c>
      <c r="AB37" s="169">
        <f t="shared" si="3"/>
        <v>0</v>
      </c>
      <c r="AC37" s="169">
        <f t="shared" si="3"/>
        <v>0</v>
      </c>
      <c r="AD37" s="170">
        <f t="shared" si="3"/>
        <v>0</v>
      </c>
      <c r="AE37" s="171"/>
      <c r="AF37" s="167">
        <f t="shared" ref="AF37:AL37" si="4">SUMIFS(AF16:AF35,$E$16:$E$35,"計画")</f>
        <v>0</v>
      </c>
      <c r="AG37" s="167">
        <f t="shared" si="4"/>
        <v>0</v>
      </c>
      <c r="AH37" s="167">
        <f t="shared" si="4"/>
        <v>0</v>
      </c>
      <c r="AI37" s="167">
        <f t="shared" si="4"/>
        <v>0</v>
      </c>
      <c r="AJ37" s="169">
        <f t="shared" si="4"/>
        <v>0</v>
      </c>
      <c r="AK37" s="169">
        <f t="shared" si="4"/>
        <v>0</v>
      </c>
      <c r="AL37" s="170">
        <f t="shared" si="4"/>
        <v>0</v>
      </c>
      <c r="AM37" s="171"/>
      <c r="AN37" s="167">
        <f t="shared" ref="AN37:AT37" si="5">SUMIFS(AN16:AN35,$E$16:$E$35,"計画")</f>
        <v>0</v>
      </c>
      <c r="AO37" s="167">
        <f t="shared" si="5"/>
        <v>0</v>
      </c>
      <c r="AP37" s="167">
        <f t="shared" si="5"/>
        <v>0</v>
      </c>
      <c r="AQ37" s="167">
        <f t="shared" si="5"/>
        <v>0</v>
      </c>
      <c r="AR37" s="169">
        <f t="shared" si="5"/>
        <v>0</v>
      </c>
      <c r="AS37" s="169">
        <f t="shared" si="5"/>
        <v>0</v>
      </c>
      <c r="AT37" s="170">
        <f t="shared" si="5"/>
        <v>0</v>
      </c>
      <c r="AU37" s="171"/>
      <c r="AV37" s="167">
        <f>SUMIFS(AV16:AV35,$E$16:$E$35,"計画")</f>
        <v>0</v>
      </c>
      <c r="AW37" s="168"/>
      <c r="AX37" s="167">
        <f t="shared" ref="AX37:BC37" si="6">SUMIFS(AX16:AX35,$E$16:$E$35,"計画")</f>
        <v>0</v>
      </c>
      <c r="AY37" s="167">
        <f t="shared" si="6"/>
        <v>0</v>
      </c>
      <c r="AZ37" s="167">
        <f t="shared" si="6"/>
        <v>0</v>
      </c>
      <c r="BA37" s="169">
        <f t="shared" si="6"/>
        <v>0</v>
      </c>
      <c r="BB37" s="169">
        <f t="shared" si="6"/>
        <v>0</v>
      </c>
      <c r="BC37" s="170">
        <f t="shared" si="6"/>
        <v>0</v>
      </c>
      <c r="BD37" s="171"/>
      <c r="BE37" s="167">
        <f t="shared" ref="BE37:BK37" si="7">SUMIFS(BE16:BE35,$E$16:$E$35,"計画")</f>
        <v>0</v>
      </c>
      <c r="BF37" s="167">
        <f t="shared" si="7"/>
        <v>0</v>
      </c>
      <c r="BG37" s="167">
        <f t="shared" si="7"/>
        <v>0</v>
      </c>
      <c r="BH37" s="167">
        <f t="shared" si="7"/>
        <v>0</v>
      </c>
      <c r="BI37" s="169">
        <f t="shared" si="7"/>
        <v>0</v>
      </c>
      <c r="BJ37" s="169">
        <f t="shared" si="7"/>
        <v>0</v>
      </c>
      <c r="BK37" s="170">
        <f t="shared" si="7"/>
        <v>0</v>
      </c>
      <c r="BL37" s="171"/>
      <c r="BM37" s="167">
        <f t="shared" ref="BM37:BS37" si="8">SUMIFS(BM16:BM35,$E$16:$E$35,"計画")</f>
        <v>0</v>
      </c>
      <c r="BN37" s="167">
        <f t="shared" si="8"/>
        <v>0</v>
      </c>
      <c r="BO37" s="167">
        <f t="shared" si="8"/>
        <v>0</v>
      </c>
      <c r="BP37" s="167">
        <f t="shared" si="8"/>
        <v>0</v>
      </c>
      <c r="BQ37" s="169">
        <f t="shared" si="8"/>
        <v>0</v>
      </c>
      <c r="BR37" s="169">
        <f t="shared" si="8"/>
        <v>0</v>
      </c>
      <c r="BS37" s="170">
        <f t="shared" si="8"/>
        <v>0</v>
      </c>
      <c r="BT37" s="171"/>
      <c r="BU37" s="167">
        <f t="shared" ref="BU37:CA37" si="9">SUMIFS(BU16:BU35,$E$16:$E$35,"計画")</f>
        <v>0</v>
      </c>
      <c r="BV37" s="167">
        <f t="shared" si="9"/>
        <v>0</v>
      </c>
      <c r="BW37" s="167">
        <f t="shared" si="9"/>
        <v>0</v>
      </c>
      <c r="BX37" s="167">
        <f t="shared" si="9"/>
        <v>0</v>
      </c>
      <c r="BY37" s="169">
        <f t="shared" si="9"/>
        <v>0</v>
      </c>
      <c r="BZ37" s="169">
        <f t="shared" si="9"/>
        <v>0</v>
      </c>
      <c r="CA37" s="170">
        <f t="shared" si="9"/>
        <v>0</v>
      </c>
      <c r="CB37" s="171"/>
      <c r="CC37" s="167">
        <f t="shared" ref="CC37:CI37" si="10">SUMIFS(CC16:CC35,$E$16:$E$35,"計画")</f>
        <v>0</v>
      </c>
      <c r="CD37" s="167">
        <f t="shared" si="10"/>
        <v>0</v>
      </c>
      <c r="CE37" s="167">
        <f t="shared" si="10"/>
        <v>0</v>
      </c>
      <c r="CF37" s="167">
        <f t="shared" si="10"/>
        <v>0</v>
      </c>
      <c r="CG37" s="169">
        <f t="shared" si="10"/>
        <v>0</v>
      </c>
      <c r="CH37" s="169">
        <f t="shared" si="10"/>
        <v>0</v>
      </c>
      <c r="CI37" s="170">
        <f t="shared" si="10"/>
        <v>0</v>
      </c>
      <c r="CJ37" s="171"/>
      <c r="CK37" s="173">
        <f>SUMIFS(CK16:CK35,$E$16:$E$35,"計画")</f>
        <v>0</v>
      </c>
      <c r="CL37" s="169"/>
      <c r="CM37" s="167">
        <f t="shared" ref="CM37:CR37" si="11">SUMIFS(CM16:CM35,$E$16:$E$35,"計画")</f>
        <v>0</v>
      </c>
      <c r="CN37" s="167">
        <f t="shared" si="11"/>
        <v>0</v>
      </c>
      <c r="CO37" s="167">
        <f t="shared" si="11"/>
        <v>0</v>
      </c>
      <c r="CP37" s="169">
        <f t="shared" si="11"/>
        <v>0</v>
      </c>
      <c r="CQ37" s="169">
        <f t="shared" si="11"/>
        <v>0</v>
      </c>
      <c r="CR37" s="170">
        <f t="shared" si="11"/>
        <v>0</v>
      </c>
      <c r="CS37" s="171"/>
      <c r="CT37" s="167">
        <f t="shared" ref="CT37:CZ37" si="12">SUMIFS(CT16:CT35,$E$16:$E$35,"計画")</f>
        <v>0</v>
      </c>
      <c r="CU37" s="167">
        <f t="shared" si="12"/>
        <v>0</v>
      </c>
      <c r="CV37" s="167">
        <f t="shared" si="12"/>
        <v>0</v>
      </c>
      <c r="CW37" s="167">
        <f t="shared" si="12"/>
        <v>0</v>
      </c>
      <c r="CX37" s="169">
        <f t="shared" si="12"/>
        <v>0</v>
      </c>
      <c r="CY37" s="169">
        <f t="shared" si="12"/>
        <v>0</v>
      </c>
      <c r="CZ37" s="170">
        <f t="shared" si="12"/>
        <v>0</v>
      </c>
      <c r="DA37" s="171"/>
      <c r="DB37" s="167">
        <f t="shared" ref="DB37:DH37" si="13">SUMIFS(DB16:DB35,$E$16:$E$35,"計画")</f>
        <v>0</v>
      </c>
      <c r="DC37" s="167">
        <f t="shared" si="13"/>
        <v>0</v>
      </c>
      <c r="DD37" s="167">
        <f t="shared" si="13"/>
        <v>0</v>
      </c>
      <c r="DE37" s="167">
        <f t="shared" si="13"/>
        <v>0</v>
      </c>
      <c r="DF37" s="169">
        <f t="shared" si="13"/>
        <v>0</v>
      </c>
      <c r="DG37" s="169">
        <f t="shared" si="13"/>
        <v>0</v>
      </c>
      <c r="DH37" s="170">
        <f t="shared" si="13"/>
        <v>0</v>
      </c>
      <c r="DI37" s="171"/>
      <c r="DJ37" s="173">
        <f>SUMIFS(DJ16:DJ35,$E$16:$E$35,"計画")</f>
        <v>0</v>
      </c>
      <c r="DK37" s="169"/>
      <c r="DL37" s="167">
        <f t="shared" ref="DL37:DQ37" si="14">SUMIFS(DL16:DL35,$E$16:$E$35,"計画")</f>
        <v>0</v>
      </c>
      <c r="DM37" s="167">
        <f t="shared" si="14"/>
        <v>0</v>
      </c>
      <c r="DN37" s="167">
        <f t="shared" si="14"/>
        <v>0</v>
      </c>
      <c r="DO37" s="169">
        <f t="shared" si="14"/>
        <v>0</v>
      </c>
      <c r="DP37" s="169">
        <f t="shared" si="14"/>
        <v>0</v>
      </c>
      <c r="DQ37" s="170">
        <f t="shared" si="14"/>
        <v>0</v>
      </c>
      <c r="DR37" s="171"/>
      <c r="DS37" s="167">
        <f t="shared" ref="DS37:DY37" si="15">SUMIFS(DS16:DS35,$E$16:$E$35,"計画")</f>
        <v>0</v>
      </c>
      <c r="DT37" s="167">
        <f t="shared" si="15"/>
        <v>0</v>
      </c>
      <c r="DU37" s="167">
        <f t="shared" si="15"/>
        <v>0</v>
      </c>
      <c r="DV37" s="167">
        <f t="shared" si="15"/>
        <v>0</v>
      </c>
      <c r="DW37" s="169">
        <f t="shared" si="15"/>
        <v>0</v>
      </c>
      <c r="DX37" s="169">
        <f t="shared" si="15"/>
        <v>0</v>
      </c>
      <c r="DY37" s="170">
        <f t="shared" si="15"/>
        <v>0</v>
      </c>
      <c r="DZ37" s="171"/>
      <c r="EA37" s="167">
        <f t="shared" ref="EA37:EG37" si="16">SUMIFS(EA16:EA35,$E$16:$E$35,"計画")</f>
        <v>0</v>
      </c>
      <c r="EB37" s="167">
        <f t="shared" si="16"/>
        <v>0</v>
      </c>
      <c r="EC37" s="167">
        <f t="shared" si="16"/>
        <v>0</v>
      </c>
      <c r="ED37" s="167">
        <f t="shared" si="16"/>
        <v>0</v>
      </c>
      <c r="EE37" s="169">
        <f t="shared" si="16"/>
        <v>0</v>
      </c>
      <c r="EF37" s="169">
        <f t="shared" si="16"/>
        <v>0</v>
      </c>
      <c r="EG37" s="170">
        <f t="shared" si="16"/>
        <v>0</v>
      </c>
      <c r="EH37" s="171"/>
      <c r="EI37" s="167">
        <f t="shared" ref="EI37:EO37" si="17">SUMIFS(EI16:EI35,$E$16:$E$35,"計画")</f>
        <v>0</v>
      </c>
      <c r="EJ37" s="167">
        <f t="shared" si="17"/>
        <v>0</v>
      </c>
      <c r="EK37" s="167">
        <f t="shared" si="17"/>
        <v>0</v>
      </c>
      <c r="EL37" s="167">
        <f t="shared" si="17"/>
        <v>0</v>
      </c>
      <c r="EM37" s="169">
        <f t="shared" si="17"/>
        <v>0</v>
      </c>
      <c r="EN37" s="169">
        <f t="shared" si="17"/>
        <v>0</v>
      </c>
      <c r="EO37" s="170">
        <f t="shared" si="17"/>
        <v>0</v>
      </c>
      <c r="EP37" s="171"/>
      <c r="EQ37" s="172">
        <f t="shared" ref="EQ37:EW37" si="18">SUMIFS(EQ16:EQ35,$E$16:$E$35,"計画")</f>
        <v>0</v>
      </c>
      <c r="ER37" s="169">
        <f t="shared" si="18"/>
        <v>0</v>
      </c>
      <c r="ES37" s="167">
        <f t="shared" si="18"/>
        <v>0</v>
      </c>
      <c r="ET37" s="169">
        <f t="shared" si="18"/>
        <v>0</v>
      </c>
      <c r="EU37" s="167">
        <f t="shared" si="18"/>
        <v>0</v>
      </c>
      <c r="EV37" s="169">
        <f t="shared" si="18"/>
        <v>0</v>
      </c>
      <c r="EW37" s="170">
        <f t="shared" si="18"/>
        <v>0</v>
      </c>
      <c r="EX37" s="171"/>
      <c r="EY37" s="172">
        <f t="shared" ref="EY37:FE37" si="19">SUMIFS(EY16:EY35,$E$16:$E$35,"計画")</f>
        <v>0</v>
      </c>
      <c r="EZ37" s="169">
        <f t="shared" si="19"/>
        <v>0</v>
      </c>
      <c r="FA37" s="167">
        <f t="shared" si="19"/>
        <v>0</v>
      </c>
      <c r="FB37" s="169">
        <f t="shared" si="19"/>
        <v>0</v>
      </c>
      <c r="FC37" s="167">
        <f t="shared" si="19"/>
        <v>0</v>
      </c>
      <c r="FD37" s="169">
        <f t="shared" si="19"/>
        <v>0</v>
      </c>
      <c r="FE37" s="170">
        <f t="shared" si="19"/>
        <v>0</v>
      </c>
      <c r="FF37" s="171"/>
      <c r="FG37" s="172">
        <f t="shared" ref="FG37:FM37" si="20">SUMIFS(FG16:FG35,$E$16:$E$35,"計画")</f>
        <v>0</v>
      </c>
      <c r="FH37" s="169">
        <f t="shared" si="20"/>
        <v>0</v>
      </c>
      <c r="FI37" s="167">
        <f t="shared" si="20"/>
        <v>0</v>
      </c>
      <c r="FJ37" s="169">
        <f t="shared" si="20"/>
        <v>0</v>
      </c>
      <c r="FK37" s="167">
        <f t="shared" si="20"/>
        <v>0</v>
      </c>
      <c r="FL37" s="169">
        <f t="shared" si="20"/>
        <v>0</v>
      </c>
      <c r="FM37" s="170">
        <f t="shared" si="20"/>
        <v>0</v>
      </c>
      <c r="FN37" s="171"/>
      <c r="FO37" s="172">
        <f t="shared" ref="FO37:FU37" si="21">SUMIFS(FO16:FO35,$E$16:$E$35,"計画")</f>
        <v>0</v>
      </c>
      <c r="FP37" s="169">
        <f t="shared" si="21"/>
        <v>0</v>
      </c>
      <c r="FQ37" s="167">
        <f t="shared" si="21"/>
        <v>0</v>
      </c>
      <c r="FR37" s="169">
        <f t="shared" si="21"/>
        <v>0</v>
      </c>
      <c r="FS37" s="167">
        <f t="shared" si="21"/>
        <v>0</v>
      </c>
      <c r="FT37" s="169">
        <f t="shared" si="21"/>
        <v>0</v>
      </c>
      <c r="FU37" s="170">
        <f t="shared" si="21"/>
        <v>0</v>
      </c>
      <c r="FV37" s="171"/>
      <c r="FW37" s="168">
        <f t="shared" ref="FW37:GB37" si="22">SUMIFS(FW16:FW35,$E$16:$E$35,"計画")</f>
        <v>0</v>
      </c>
      <c r="FX37" s="167">
        <f t="shared" si="22"/>
        <v>0</v>
      </c>
      <c r="FY37" s="167">
        <f t="shared" si="22"/>
        <v>0</v>
      </c>
      <c r="FZ37" s="169">
        <f t="shared" si="22"/>
        <v>0</v>
      </c>
      <c r="GA37" s="167">
        <f t="shared" si="22"/>
        <v>0</v>
      </c>
      <c r="GB37" s="173">
        <f t="shared" si="22"/>
        <v>0</v>
      </c>
      <c r="GC37" s="171"/>
      <c r="GD37" s="172">
        <f>SUMIFS(GD16:GD35,$E$16:$E$35,"計画")</f>
        <v>0</v>
      </c>
      <c r="GE37" s="169"/>
      <c r="GF37" s="167">
        <f t="shared" ref="GF37:GK37" si="23">SUMIFS(GF16:GF35,$E$16:$E$35,"計画")</f>
        <v>0</v>
      </c>
      <c r="GG37" s="167">
        <f t="shared" si="23"/>
        <v>0</v>
      </c>
      <c r="GH37" s="167">
        <f t="shared" si="23"/>
        <v>0</v>
      </c>
      <c r="GI37" s="167">
        <f t="shared" si="23"/>
        <v>0</v>
      </c>
      <c r="GJ37" s="169">
        <f t="shared" si="23"/>
        <v>0</v>
      </c>
      <c r="GK37" s="170">
        <f t="shared" si="23"/>
        <v>0</v>
      </c>
      <c r="GL37" s="171"/>
      <c r="GM37" s="172">
        <f t="shared" ref="GM37:GS37" si="24">SUMIFS(GM16:GM35,$E$16:$E$35,"計画")</f>
        <v>0</v>
      </c>
      <c r="GN37" s="169">
        <f t="shared" si="24"/>
        <v>0</v>
      </c>
      <c r="GO37" s="167">
        <f t="shared" si="24"/>
        <v>0</v>
      </c>
      <c r="GP37" s="167">
        <f t="shared" si="24"/>
        <v>0</v>
      </c>
      <c r="GQ37" s="167">
        <f t="shared" si="24"/>
        <v>0</v>
      </c>
      <c r="GR37" s="169">
        <f t="shared" si="24"/>
        <v>0</v>
      </c>
      <c r="GS37" s="170">
        <f t="shared" si="24"/>
        <v>0</v>
      </c>
      <c r="GT37" s="171"/>
      <c r="GU37" s="172">
        <f t="shared" ref="GU37:HA37" si="25">SUMIFS(GU16:GU35,$E$16:$E$35,"計画")</f>
        <v>0</v>
      </c>
      <c r="GV37" s="169">
        <f t="shared" si="25"/>
        <v>0</v>
      </c>
      <c r="GW37" s="167">
        <f t="shared" si="25"/>
        <v>0</v>
      </c>
      <c r="GX37" s="167">
        <f t="shared" si="25"/>
        <v>0</v>
      </c>
      <c r="GY37" s="167">
        <f t="shared" si="25"/>
        <v>0</v>
      </c>
      <c r="GZ37" s="169">
        <f t="shared" si="25"/>
        <v>0</v>
      </c>
      <c r="HA37" s="170">
        <f t="shared" si="25"/>
        <v>0</v>
      </c>
      <c r="HB37" s="171"/>
      <c r="HC37" s="172">
        <f t="shared" ref="HC37:HI37" si="26">SUMIFS(HC16:HC35,$E$16:$E$35,"計画")</f>
        <v>0</v>
      </c>
      <c r="HD37" s="169">
        <f t="shared" si="26"/>
        <v>0</v>
      </c>
      <c r="HE37" s="167">
        <f t="shared" si="26"/>
        <v>0</v>
      </c>
      <c r="HF37" s="169">
        <f t="shared" si="26"/>
        <v>0</v>
      </c>
      <c r="HG37" s="167">
        <f t="shared" si="26"/>
        <v>0</v>
      </c>
      <c r="HH37" s="169">
        <f t="shared" si="26"/>
        <v>0</v>
      </c>
      <c r="HI37" s="170">
        <f t="shared" si="26"/>
        <v>0</v>
      </c>
      <c r="HJ37" s="171"/>
      <c r="HK37" s="172">
        <f t="shared" ref="HK37:HQ37" si="27">SUMIFS(HK16:HK35,$E$16:$E$35,"計画")</f>
        <v>0</v>
      </c>
      <c r="HL37" s="169">
        <f t="shared" si="27"/>
        <v>0</v>
      </c>
      <c r="HM37" s="167">
        <f t="shared" si="27"/>
        <v>0</v>
      </c>
      <c r="HN37" s="169">
        <f t="shared" si="27"/>
        <v>0</v>
      </c>
      <c r="HO37" s="167">
        <f t="shared" si="27"/>
        <v>0</v>
      </c>
      <c r="HP37" s="169">
        <f t="shared" si="27"/>
        <v>0</v>
      </c>
      <c r="HQ37" s="170">
        <f t="shared" si="27"/>
        <v>0</v>
      </c>
      <c r="HR37" s="171"/>
      <c r="HS37" s="172">
        <f t="shared" ref="HS37:HY37" si="28">SUMIFS(HS16:HS35,$E$16:$E$35,"計画")</f>
        <v>0</v>
      </c>
      <c r="HT37" s="550">
        <f t="shared" si="28"/>
        <v>0</v>
      </c>
      <c r="HU37" s="167">
        <f t="shared" si="28"/>
        <v>0</v>
      </c>
      <c r="HV37" s="169">
        <f t="shared" si="28"/>
        <v>0</v>
      </c>
      <c r="HW37" s="167">
        <f t="shared" si="28"/>
        <v>0</v>
      </c>
      <c r="HX37" s="169">
        <f t="shared" si="28"/>
        <v>0</v>
      </c>
      <c r="HY37" s="170">
        <f t="shared" si="28"/>
        <v>0</v>
      </c>
      <c r="HZ37" s="171"/>
      <c r="IA37" s="172">
        <f t="shared" ref="IA37:IG37" si="29">SUMIFS(IA16:IA35,$E$16:$E$35,"計画")</f>
        <v>0</v>
      </c>
      <c r="IB37" s="169">
        <f t="shared" si="29"/>
        <v>0</v>
      </c>
      <c r="IC37" s="167">
        <f t="shared" si="29"/>
        <v>0</v>
      </c>
      <c r="ID37" s="169">
        <f t="shared" si="29"/>
        <v>0</v>
      </c>
      <c r="IE37" s="167">
        <f t="shared" si="29"/>
        <v>0</v>
      </c>
      <c r="IF37" s="169">
        <f t="shared" si="29"/>
        <v>0</v>
      </c>
      <c r="IG37" s="170">
        <f t="shared" si="29"/>
        <v>0</v>
      </c>
      <c r="IH37" s="171"/>
      <c r="II37" s="168">
        <f t="shared" ref="II37:IN37" si="30">SUMIFS(II16:II35,$E$16:$E$35,"計画")</f>
        <v>0</v>
      </c>
      <c r="IJ37" s="169">
        <f t="shared" si="30"/>
        <v>0</v>
      </c>
      <c r="IK37" s="169">
        <f t="shared" si="30"/>
        <v>0</v>
      </c>
      <c r="IL37" s="169">
        <f t="shared" si="30"/>
        <v>0</v>
      </c>
      <c r="IM37" s="169">
        <f t="shared" si="30"/>
        <v>0</v>
      </c>
      <c r="IN37" s="170">
        <f t="shared" si="30"/>
        <v>0</v>
      </c>
      <c r="IO37" s="171"/>
      <c r="IP37" s="168">
        <f t="shared" ref="IP37:IU37" si="31">SUMIFS(IP16:IP35,$E$16:$E$35,"計画")</f>
        <v>0</v>
      </c>
      <c r="IQ37" s="170">
        <f t="shared" si="31"/>
        <v>0</v>
      </c>
      <c r="IR37" s="169">
        <f t="shared" si="31"/>
        <v>0</v>
      </c>
      <c r="IS37" s="169">
        <f t="shared" si="31"/>
        <v>0</v>
      </c>
      <c r="IT37" s="167">
        <f t="shared" si="31"/>
        <v>0</v>
      </c>
      <c r="IU37" s="173">
        <f t="shared" si="31"/>
        <v>0</v>
      </c>
      <c r="IV37" s="168"/>
      <c r="IW37" s="169">
        <f t="shared" ref="IW37:JH37" si="32">SUMIFS(IW16:IW35,$E$16:$E$35,"計画")</f>
        <v>0</v>
      </c>
      <c r="IX37" s="169">
        <f t="shared" si="32"/>
        <v>0</v>
      </c>
      <c r="IY37" s="169">
        <f t="shared" si="32"/>
        <v>0</v>
      </c>
      <c r="IZ37" s="169">
        <f t="shared" si="32"/>
        <v>0</v>
      </c>
      <c r="JA37" s="169">
        <f t="shared" si="32"/>
        <v>0</v>
      </c>
      <c r="JB37" s="175">
        <f t="shared" si="32"/>
        <v>0</v>
      </c>
      <c r="JC37" s="172">
        <f t="shared" si="32"/>
        <v>0</v>
      </c>
      <c r="JD37" s="169">
        <f t="shared" si="32"/>
        <v>0</v>
      </c>
      <c r="JE37" s="169">
        <f t="shared" si="32"/>
        <v>0</v>
      </c>
      <c r="JF37" s="174">
        <f t="shared" si="32"/>
        <v>0</v>
      </c>
      <c r="JG37" s="176">
        <f t="shared" si="32"/>
        <v>0</v>
      </c>
      <c r="JH37" s="177">
        <f t="shared" si="32"/>
        <v>0</v>
      </c>
      <c r="JI37" s="178"/>
      <c r="JJ37" s="176">
        <f>SUMIFS(JJ16:JJ35,$E$16:$E$35,"計画")</f>
        <v>0</v>
      </c>
      <c r="JK37" s="177">
        <f>SUMIFS(JK16:JK35,$E$16:$E$35,"計画")</f>
        <v>0</v>
      </c>
      <c r="JL37" s="178"/>
      <c r="JM37" s="176">
        <f>SUMIFS(JM16:JM35,$E$16:$E$35,"計画")</f>
        <v>0</v>
      </c>
      <c r="JN37" s="177">
        <f>SUMIFS(JN16:JN35,$E$16:$E$35,"計画")</f>
        <v>0</v>
      </c>
      <c r="JO37" s="178"/>
      <c r="JP37" s="176">
        <f>SUMIFS(JP16:JP35,$E$16:$E$35,"計画")</f>
        <v>0</v>
      </c>
      <c r="JQ37" s="177">
        <f>SUMIFS(JQ16:JQ35,$E$16:$E$35,"計画")</f>
        <v>0</v>
      </c>
      <c r="JR37" s="178"/>
      <c r="JS37" s="179">
        <f>SUMIFS(JS16:JS35,$E$16:$E$35,"計画")</f>
        <v>0</v>
      </c>
      <c r="JT37" s="180">
        <f>SUMIFS(JT16:JT35,$E$16:$E$35,"計画")</f>
        <v>0</v>
      </c>
      <c r="JU37" s="178"/>
      <c r="JV37" s="176">
        <f>SUMIFS(JV16:JV35,$E$16:$E$35,"計画")</f>
        <v>0</v>
      </c>
      <c r="JW37" s="177">
        <f>SUMIFS(JW16:JW35,$E$16:$E$35,"計画")</f>
        <v>0</v>
      </c>
      <c r="JX37" s="178"/>
      <c r="JY37" s="176">
        <f>SUMIFS(JY16:JY35,$E$16:$E$35,"計画")</f>
        <v>0</v>
      </c>
      <c r="JZ37" s="177">
        <f>SUMIFS(JZ16:JZ35,$E$16:$E$35,"計画")</f>
        <v>0</v>
      </c>
      <c r="KA37" s="178"/>
      <c r="KB37" s="176">
        <f>SUMIFS(KB16:KB35,$E$16:$E$35,"計画")</f>
        <v>0</v>
      </c>
      <c r="KC37" s="177">
        <f>SUMIFS(KC16:KC35,$E$16:$E$35,"計画")</f>
        <v>0</v>
      </c>
      <c r="KD37" s="178"/>
      <c r="KE37" s="176">
        <f>SUMIFS(KE16:KE35,$E$16:$E$35,"計画")</f>
        <v>0</v>
      </c>
      <c r="KF37" s="177">
        <f>SUMIFS(KF16:KF35,$E$16:$E$35,"計画")</f>
        <v>0</v>
      </c>
      <c r="KG37" s="178"/>
      <c r="KH37" s="176">
        <f>SUMIFS(KH16:KH35,$E$16:$E$35,"計画")</f>
        <v>0</v>
      </c>
      <c r="KI37" s="180">
        <f>SUMIFS(KI16:KI35,$E$16:$E$35,"計画")</f>
        <v>0</v>
      </c>
      <c r="KJ37" s="178"/>
      <c r="KK37" s="181">
        <f>SUMIFS(KK16:KK35,$E$16:$E$35,"計画")</f>
        <v>0</v>
      </c>
      <c r="KL37" s="182">
        <f>SUMIFS(KL16:KL35,$E$16:$E$35,"計画")</f>
        <v>0</v>
      </c>
      <c r="KM37" s="178"/>
      <c r="KN37" s="176">
        <f>SUMIFS(KN16:KN35,$E$16:$E$35,"計画")</f>
        <v>0</v>
      </c>
      <c r="KO37" s="180">
        <f>SUMIFS(KO16:KO35,$E$16:$E$35,"計画")</f>
        <v>0</v>
      </c>
      <c r="KP37" s="178"/>
      <c r="KQ37" s="181">
        <f>SUMIFS(KQ16:KQ35,$E$16:$E$35,"計画")</f>
        <v>0</v>
      </c>
      <c r="KR37" s="182">
        <f>SUMIFS(KR16:KR35,$E$16:$E$35,"計画")</f>
        <v>0</v>
      </c>
      <c r="KS37" s="178"/>
      <c r="KT37" s="176">
        <f>SUMIFS(KT16:KT35,$E$16:$E$35,"計画")</f>
        <v>0</v>
      </c>
      <c r="KU37" s="180">
        <f>SUMIFS(KU16:KU35,$E$16:$E$35,"計画")</f>
        <v>0</v>
      </c>
      <c r="KV37" s="178"/>
      <c r="KW37" s="176">
        <f>SUMIFS(KW16:KW35,$E$16:$E$35,"計画")</f>
        <v>0</v>
      </c>
      <c r="KX37" s="180">
        <f>SUMIFS(KX16:KX35,$E$16:$E$35,"計画")</f>
        <v>0</v>
      </c>
      <c r="KY37" s="178"/>
      <c r="KZ37" s="181">
        <f>SUMIFS(KZ16:KZ35,$E$16:$E$35,"計画")</f>
        <v>0</v>
      </c>
      <c r="LA37" s="182">
        <f>SUMIFS(LA16:LA35,$E$16:$E$35,"計画")</f>
        <v>0</v>
      </c>
      <c r="LB37" s="178"/>
      <c r="LC37" s="176">
        <f>SUMIFS(LC16:LC35,$E$16:$E$35,"計画")</f>
        <v>0</v>
      </c>
      <c r="LD37" s="180">
        <f>SUMIFS(LD16:LD35,$E$16:$E$35,"計画")</f>
        <v>0</v>
      </c>
      <c r="LE37" s="178"/>
      <c r="LF37" s="181">
        <f>SUMIFS(LF16:LF35,$E$16:$E$35,"計画")</f>
        <v>0</v>
      </c>
      <c r="LG37" s="182">
        <f>SUMIFS(LG16:LG35,$E$16:$E$35,"計画")</f>
        <v>0</v>
      </c>
      <c r="LH37" s="178"/>
      <c r="LI37" s="176">
        <f>SUMIFS(LI16:LI35,$E$16:$E$35,"計画")</f>
        <v>0</v>
      </c>
      <c r="LJ37" s="180">
        <f>SUMIFS(LJ16:LJ35,$E$16:$E$35,"計画")</f>
        <v>0</v>
      </c>
      <c r="LK37" s="178"/>
      <c r="LL37" s="181">
        <f>SUMIFS(LL16:LL35,$E$16:$E$35,"計画")</f>
        <v>0</v>
      </c>
      <c r="LM37" s="180">
        <f>SUMIFS(LM16:LM35,$E$16:$E$35,"計画")</f>
        <v>0</v>
      </c>
      <c r="LN37" s="183">
        <f>SUMIFS(LN16:LN35,$E$16:$E$35,"計画")</f>
        <v>0</v>
      </c>
      <c r="LO37" s="184">
        <f>SUMIFS(LO16:LO35,$E$16:$E$35,"計画")</f>
        <v>0</v>
      </c>
      <c r="LP37" s="232"/>
      <c r="LQ37" s="160"/>
      <c r="LR37" s="160"/>
      <c r="ME37" s="547"/>
      <c r="MF37" s="547"/>
      <c r="MG37" s="547"/>
      <c r="MH37" s="547"/>
      <c r="MI37" s="547"/>
      <c r="MJ37" s="548"/>
      <c r="MK37" s="548"/>
      <c r="ML37" s="548"/>
      <c r="MM37" s="548"/>
    </row>
    <row r="38" spans="1:353" ht="18.75" customHeight="1">
      <c r="D38" s="353"/>
      <c r="E38" s="185"/>
      <c r="F38" s="186" t="s">
        <v>251</v>
      </c>
      <c r="G38" s="187"/>
      <c r="H38" s="188"/>
      <c r="I38" s="188"/>
      <c r="J38" s="188"/>
      <c r="K38" s="188"/>
      <c r="L38" s="189"/>
      <c r="M38" s="189"/>
      <c r="N38" s="189"/>
      <c r="O38" s="189"/>
      <c r="P38" s="189"/>
      <c r="Q38" s="236"/>
      <c r="R38" s="189"/>
      <c r="S38" s="574"/>
      <c r="T38" s="574"/>
      <c r="U38" s="189"/>
      <c r="V38" s="166" t="s">
        <v>252</v>
      </c>
      <c r="W38" s="167">
        <f t="shared" ref="W38:AD38" ca="1" si="33">SUMIFS(OFFSET((W$16:W$35),-1,),$E$16:$E$35,"実績",$F$16:$F$35,"今回請求")</f>
        <v>0</v>
      </c>
      <c r="X38" s="168">
        <f t="shared" ca="1" si="33"/>
        <v>0</v>
      </c>
      <c r="Y38" s="167">
        <f t="shared" ca="1" si="33"/>
        <v>0</v>
      </c>
      <c r="Z38" s="167">
        <f t="shared" ca="1" si="33"/>
        <v>0</v>
      </c>
      <c r="AA38" s="167">
        <f t="shared" ca="1" si="33"/>
        <v>0</v>
      </c>
      <c r="AB38" s="169">
        <f t="shared" ca="1" si="33"/>
        <v>0</v>
      </c>
      <c r="AC38" s="169">
        <f t="shared" ca="1" si="33"/>
        <v>0</v>
      </c>
      <c r="AD38" s="170">
        <f t="shared" ca="1" si="33"/>
        <v>0</v>
      </c>
      <c r="AE38" s="171"/>
      <c r="AF38" s="167">
        <f t="shared" ref="AF38:AL38" ca="1" si="34">SUMIFS(OFFSET((AF$16:AF$35),-1,),$E$16:$E$35,"実績",$F$16:$F$35,"今回請求")</f>
        <v>0</v>
      </c>
      <c r="AG38" s="167">
        <f t="shared" ca="1" si="34"/>
        <v>0</v>
      </c>
      <c r="AH38" s="167">
        <f t="shared" ca="1" si="34"/>
        <v>0</v>
      </c>
      <c r="AI38" s="167">
        <f t="shared" ca="1" si="34"/>
        <v>0</v>
      </c>
      <c r="AJ38" s="169">
        <f t="shared" ca="1" si="34"/>
        <v>0</v>
      </c>
      <c r="AK38" s="169">
        <f t="shared" ca="1" si="34"/>
        <v>0</v>
      </c>
      <c r="AL38" s="170">
        <f t="shared" ca="1" si="34"/>
        <v>0</v>
      </c>
      <c r="AM38" s="171"/>
      <c r="AN38" s="167">
        <f t="shared" ref="AN38:AT38" ca="1" si="35">SUMIFS(OFFSET((AN$16:AN$35),-1,),$E$16:$E$35,"実績",$F$16:$F$35,"今回請求")</f>
        <v>0</v>
      </c>
      <c r="AO38" s="167">
        <f t="shared" ca="1" si="35"/>
        <v>0</v>
      </c>
      <c r="AP38" s="167">
        <f t="shared" ca="1" si="35"/>
        <v>0</v>
      </c>
      <c r="AQ38" s="167">
        <f t="shared" ca="1" si="35"/>
        <v>0</v>
      </c>
      <c r="AR38" s="169">
        <f t="shared" ca="1" si="35"/>
        <v>0</v>
      </c>
      <c r="AS38" s="169">
        <f t="shared" ca="1" si="35"/>
        <v>0</v>
      </c>
      <c r="AT38" s="170">
        <f t="shared" ca="1" si="35"/>
        <v>0</v>
      </c>
      <c r="AU38" s="171"/>
      <c r="AV38" s="167">
        <f t="shared" ref="AV38:BC38" ca="1" si="36">SUMIFS(OFFSET((AV$16:AV$35),-1,),$E$16:$E$35,"実績",$F$16:$F$35,"今回請求")</f>
        <v>0</v>
      </c>
      <c r="AW38" s="168">
        <f t="shared" ca="1" si="36"/>
        <v>0</v>
      </c>
      <c r="AX38" s="167">
        <f t="shared" ca="1" si="36"/>
        <v>0</v>
      </c>
      <c r="AY38" s="167">
        <f t="shared" ca="1" si="36"/>
        <v>0</v>
      </c>
      <c r="AZ38" s="167">
        <f t="shared" ca="1" si="36"/>
        <v>0</v>
      </c>
      <c r="BA38" s="169">
        <f t="shared" ca="1" si="36"/>
        <v>0</v>
      </c>
      <c r="BB38" s="169">
        <f t="shared" ca="1" si="36"/>
        <v>0</v>
      </c>
      <c r="BC38" s="170">
        <f t="shared" ca="1" si="36"/>
        <v>0</v>
      </c>
      <c r="BD38" s="171"/>
      <c r="BE38" s="167">
        <f t="shared" ref="BE38:BK38" ca="1" si="37">SUMIFS(OFFSET((BE$16:BE$35),-1,),$E$16:$E$35,"実績",$F$16:$F$35,"今回請求")</f>
        <v>0</v>
      </c>
      <c r="BF38" s="167">
        <f t="shared" ca="1" si="37"/>
        <v>0</v>
      </c>
      <c r="BG38" s="167">
        <f t="shared" ca="1" si="37"/>
        <v>0</v>
      </c>
      <c r="BH38" s="167">
        <f t="shared" ca="1" si="37"/>
        <v>0</v>
      </c>
      <c r="BI38" s="169">
        <f t="shared" ca="1" si="37"/>
        <v>0</v>
      </c>
      <c r="BJ38" s="169">
        <f t="shared" ca="1" si="37"/>
        <v>0</v>
      </c>
      <c r="BK38" s="170">
        <f t="shared" ca="1" si="37"/>
        <v>0</v>
      </c>
      <c r="BL38" s="171"/>
      <c r="BM38" s="167">
        <f t="shared" ref="BM38:BS38" ca="1" si="38">SUMIFS(OFFSET((BM$16:BM$35),-1,),$E$16:$E$35,"実績",$F$16:$F$35,"今回請求")</f>
        <v>0</v>
      </c>
      <c r="BN38" s="167">
        <f t="shared" ca="1" si="38"/>
        <v>0</v>
      </c>
      <c r="BO38" s="167">
        <f t="shared" ca="1" si="38"/>
        <v>0</v>
      </c>
      <c r="BP38" s="167">
        <f t="shared" ca="1" si="38"/>
        <v>0</v>
      </c>
      <c r="BQ38" s="169">
        <f t="shared" ca="1" si="38"/>
        <v>0</v>
      </c>
      <c r="BR38" s="169">
        <f t="shared" ca="1" si="38"/>
        <v>0</v>
      </c>
      <c r="BS38" s="170">
        <f t="shared" ca="1" si="38"/>
        <v>0</v>
      </c>
      <c r="BT38" s="171"/>
      <c r="BU38" s="167">
        <f t="shared" ref="BU38:CA38" ca="1" si="39">SUMIFS(OFFSET((BU$16:BU$35),-1,),$E$16:$E$35,"実績",$F$16:$F$35,"今回請求")</f>
        <v>0</v>
      </c>
      <c r="BV38" s="167">
        <f t="shared" ca="1" si="39"/>
        <v>0</v>
      </c>
      <c r="BW38" s="167">
        <f t="shared" ca="1" si="39"/>
        <v>0</v>
      </c>
      <c r="BX38" s="167">
        <f t="shared" ca="1" si="39"/>
        <v>0</v>
      </c>
      <c r="BY38" s="169">
        <f t="shared" ca="1" si="39"/>
        <v>0</v>
      </c>
      <c r="BZ38" s="169">
        <f t="shared" ca="1" si="39"/>
        <v>0</v>
      </c>
      <c r="CA38" s="170">
        <f t="shared" ca="1" si="39"/>
        <v>0</v>
      </c>
      <c r="CB38" s="171"/>
      <c r="CC38" s="167">
        <f t="shared" ref="CC38:CI38" ca="1" si="40">SUMIFS(OFFSET((CC$16:CC$35),-1,),$E$16:$E$35,"実績",$F$16:$F$35,"今回請求")</f>
        <v>0</v>
      </c>
      <c r="CD38" s="167">
        <f t="shared" ca="1" si="40"/>
        <v>0</v>
      </c>
      <c r="CE38" s="167">
        <f t="shared" ca="1" si="40"/>
        <v>0</v>
      </c>
      <c r="CF38" s="167">
        <f t="shared" ca="1" si="40"/>
        <v>0</v>
      </c>
      <c r="CG38" s="169">
        <f t="shared" ca="1" si="40"/>
        <v>0</v>
      </c>
      <c r="CH38" s="169">
        <f t="shared" ca="1" si="40"/>
        <v>0</v>
      </c>
      <c r="CI38" s="170">
        <f t="shared" ca="1" si="40"/>
        <v>0</v>
      </c>
      <c r="CJ38" s="171"/>
      <c r="CK38" s="173">
        <f t="shared" ref="CK38:CR38" ca="1" si="41">SUMIFS(OFFSET((CK$16:CK$35),-1,),$E$16:$E$35,"実績",$F$16:$F$35,"今回請求")</f>
        <v>0</v>
      </c>
      <c r="CL38" s="169">
        <f t="shared" ca="1" si="41"/>
        <v>0</v>
      </c>
      <c r="CM38" s="167">
        <f t="shared" ca="1" si="41"/>
        <v>0</v>
      </c>
      <c r="CN38" s="167">
        <f t="shared" ca="1" si="41"/>
        <v>0</v>
      </c>
      <c r="CO38" s="167">
        <f t="shared" ca="1" si="41"/>
        <v>0</v>
      </c>
      <c r="CP38" s="169">
        <f t="shared" ca="1" si="41"/>
        <v>0</v>
      </c>
      <c r="CQ38" s="169">
        <f t="shared" ca="1" si="41"/>
        <v>0</v>
      </c>
      <c r="CR38" s="170">
        <f t="shared" ca="1" si="41"/>
        <v>0</v>
      </c>
      <c r="CS38" s="171"/>
      <c r="CT38" s="167">
        <f t="shared" ref="CT38:CZ38" ca="1" si="42">SUMIFS(OFFSET((CT$16:CT$35),-1,),$E$16:$E$35,"実績",$F$16:$F$35,"今回請求")</f>
        <v>0</v>
      </c>
      <c r="CU38" s="167">
        <f t="shared" ca="1" si="42"/>
        <v>0</v>
      </c>
      <c r="CV38" s="167">
        <f t="shared" ca="1" si="42"/>
        <v>0</v>
      </c>
      <c r="CW38" s="167">
        <f t="shared" ca="1" si="42"/>
        <v>0</v>
      </c>
      <c r="CX38" s="169">
        <f t="shared" ca="1" si="42"/>
        <v>0</v>
      </c>
      <c r="CY38" s="169">
        <f t="shared" ca="1" si="42"/>
        <v>0</v>
      </c>
      <c r="CZ38" s="170">
        <f t="shared" ca="1" si="42"/>
        <v>0</v>
      </c>
      <c r="DA38" s="171"/>
      <c r="DB38" s="167">
        <f t="shared" ref="DB38:DH38" ca="1" si="43">SUMIFS(OFFSET((DB$16:DB$35),-1,),$E$16:$E$35,"実績",$F$16:$F$35,"今回請求")</f>
        <v>0</v>
      </c>
      <c r="DC38" s="167">
        <f t="shared" ca="1" si="43"/>
        <v>0</v>
      </c>
      <c r="DD38" s="167">
        <f t="shared" ca="1" si="43"/>
        <v>0</v>
      </c>
      <c r="DE38" s="167">
        <f t="shared" ca="1" si="43"/>
        <v>0</v>
      </c>
      <c r="DF38" s="169">
        <f t="shared" ca="1" si="43"/>
        <v>0</v>
      </c>
      <c r="DG38" s="169">
        <f t="shared" ca="1" si="43"/>
        <v>0</v>
      </c>
      <c r="DH38" s="170">
        <f t="shared" ca="1" si="43"/>
        <v>0</v>
      </c>
      <c r="DI38" s="171"/>
      <c r="DJ38" s="173">
        <f t="shared" ref="DJ38:DQ38" ca="1" si="44">SUMIFS(OFFSET((DJ$16:DJ$35),-1,),$E$16:$E$35,"実績",$F$16:$F$35,"今回請求")</f>
        <v>0</v>
      </c>
      <c r="DK38" s="169">
        <f t="shared" ca="1" si="44"/>
        <v>0</v>
      </c>
      <c r="DL38" s="167">
        <f t="shared" ca="1" si="44"/>
        <v>0</v>
      </c>
      <c r="DM38" s="167">
        <f t="shared" ca="1" si="44"/>
        <v>0</v>
      </c>
      <c r="DN38" s="167">
        <f t="shared" ca="1" si="44"/>
        <v>0</v>
      </c>
      <c r="DO38" s="169">
        <f t="shared" ca="1" si="44"/>
        <v>0</v>
      </c>
      <c r="DP38" s="169">
        <f t="shared" ca="1" si="44"/>
        <v>0</v>
      </c>
      <c r="DQ38" s="170">
        <f t="shared" ca="1" si="44"/>
        <v>0</v>
      </c>
      <c r="DR38" s="171"/>
      <c r="DS38" s="167">
        <f t="shared" ref="DS38:DY38" ca="1" si="45">SUMIFS(OFFSET((DS$16:DS$35),-1,),$E$16:$E$35,"実績",$F$16:$F$35,"今回請求")</f>
        <v>0</v>
      </c>
      <c r="DT38" s="167">
        <f t="shared" ca="1" si="45"/>
        <v>0</v>
      </c>
      <c r="DU38" s="167">
        <f t="shared" ca="1" si="45"/>
        <v>0</v>
      </c>
      <c r="DV38" s="167">
        <f t="shared" ca="1" si="45"/>
        <v>0</v>
      </c>
      <c r="DW38" s="169">
        <f t="shared" ca="1" si="45"/>
        <v>0</v>
      </c>
      <c r="DX38" s="169">
        <f t="shared" ca="1" si="45"/>
        <v>0</v>
      </c>
      <c r="DY38" s="170">
        <f t="shared" ca="1" si="45"/>
        <v>0</v>
      </c>
      <c r="DZ38" s="171"/>
      <c r="EA38" s="167">
        <f t="shared" ref="EA38:EG38" ca="1" si="46">SUMIFS(OFFSET((EA$16:EA$35),-1,),$E$16:$E$35,"実績",$F$16:$F$35,"今回請求")</f>
        <v>0</v>
      </c>
      <c r="EB38" s="167">
        <f t="shared" ca="1" si="46"/>
        <v>0</v>
      </c>
      <c r="EC38" s="167">
        <f t="shared" ca="1" si="46"/>
        <v>0</v>
      </c>
      <c r="ED38" s="167">
        <f t="shared" ca="1" si="46"/>
        <v>0</v>
      </c>
      <c r="EE38" s="169">
        <f t="shared" ca="1" si="46"/>
        <v>0</v>
      </c>
      <c r="EF38" s="169">
        <f t="shared" ca="1" si="46"/>
        <v>0</v>
      </c>
      <c r="EG38" s="170">
        <f t="shared" ca="1" si="46"/>
        <v>0</v>
      </c>
      <c r="EH38" s="171"/>
      <c r="EI38" s="167">
        <f t="shared" ref="EI38:EO38" ca="1" si="47">SUMIFS(OFFSET((EI$16:EI$35),-1,),$E$16:$E$35,"実績",$F$16:$F$35,"今回請求")</f>
        <v>0</v>
      </c>
      <c r="EJ38" s="167">
        <f t="shared" ca="1" si="47"/>
        <v>0</v>
      </c>
      <c r="EK38" s="167">
        <f t="shared" ca="1" si="47"/>
        <v>0</v>
      </c>
      <c r="EL38" s="167">
        <f t="shared" ca="1" si="47"/>
        <v>0</v>
      </c>
      <c r="EM38" s="169">
        <f t="shared" ca="1" si="47"/>
        <v>0</v>
      </c>
      <c r="EN38" s="169">
        <f t="shared" ca="1" si="47"/>
        <v>0</v>
      </c>
      <c r="EO38" s="170">
        <f t="shared" ca="1" si="47"/>
        <v>0</v>
      </c>
      <c r="EP38" s="171"/>
      <c r="EQ38" s="172">
        <f t="shared" ref="EQ38:EW38" ca="1" si="48">SUMIFS(OFFSET((EQ$16:EQ$35),-1,),$E$16:$E$35,"実績",$F$16:$F$35,"今回請求")</f>
        <v>0</v>
      </c>
      <c r="ER38" s="169">
        <f t="shared" ca="1" si="48"/>
        <v>0</v>
      </c>
      <c r="ES38" s="167">
        <f t="shared" ca="1" si="48"/>
        <v>0</v>
      </c>
      <c r="ET38" s="169">
        <f t="shared" ca="1" si="48"/>
        <v>0</v>
      </c>
      <c r="EU38" s="167">
        <f t="shared" ca="1" si="48"/>
        <v>0</v>
      </c>
      <c r="EV38" s="169">
        <f t="shared" ca="1" si="48"/>
        <v>0</v>
      </c>
      <c r="EW38" s="170">
        <f t="shared" ca="1" si="48"/>
        <v>0</v>
      </c>
      <c r="EX38" s="171"/>
      <c r="EY38" s="172">
        <f t="shared" ref="EY38:FE38" ca="1" si="49">SUMIFS(OFFSET((EY$16:EY$35),-1,),$E$16:$E$35,"実績",$F$16:$F$35,"今回請求")</f>
        <v>0</v>
      </c>
      <c r="EZ38" s="169">
        <f t="shared" ca="1" si="49"/>
        <v>0</v>
      </c>
      <c r="FA38" s="167">
        <f t="shared" ca="1" si="49"/>
        <v>0</v>
      </c>
      <c r="FB38" s="169">
        <f t="shared" ca="1" si="49"/>
        <v>0</v>
      </c>
      <c r="FC38" s="167">
        <f t="shared" ca="1" si="49"/>
        <v>0</v>
      </c>
      <c r="FD38" s="169">
        <f t="shared" ca="1" si="49"/>
        <v>0</v>
      </c>
      <c r="FE38" s="170">
        <f t="shared" ca="1" si="49"/>
        <v>0</v>
      </c>
      <c r="FF38" s="171"/>
      <c r="FG38" s="172">
        <f t="shared" ref="FG38:FM38" ca="1" si="50">SUMIFS(OFFSET((FG$16:FG$35),-1,),$E$16:$E$35,"実績",$F$16:$F$35,"今回請求")</f>
        <v>0</v>
      </c>
      <c r="FH38" s="169">
        <f t="shared" ca="1" si="50"/>
        <v>0</v>
      </c>
      <c r="FI38" s="167">
        <f t="shared" ca="1" si="50"/>
        <v>0</v>
      </c>
      <c r="FJ38" s="169">
        <f t="shared" ca="1" si="50"/>
        <v>0</v>
      </c>
      <c r="FK38" s="167">
        <f t="shared" ca="1" si="50"/>
        <v>0</v>
      </c>
      <c r="FL38" s="169">
        <f t="shared" ca="1" si="50"/>
        <v>0</v>
      </c>
      <c r="FM38" s="170">
        <f t="shared" ca="1" si="50"/>
        <v>0</v>
      </c>
      <c r="FN38" s="171"/>
      <c r="FO38" s="172">
        <f t="shared" ref="FO38:FU38" ca="1" si="51">SUMIFS(OFFSET((FO$16:FO$35),-1,),$E$16:$E$35,"実績",$F$16:$F$35,"今回請求")</f>
        <v>0</v>
      </c>
      <c r="FP38" s="169">
        <f t="shared" ca="1" si="51"/>
        <v>0</v>
      </c>
      <c r="FQ38" s="167">
        <f t="shared" ca="1" si="51"/>
        <v>0</v>
      </c>
      <c r="FR38" s="169">
        <f t="shared" ca="1" si="51"/>
        <v>0</v>
      </c>
      <c r="FS38" s="167">
        <f t="shared" ca="1" si="51"/>
        <v>0</v>
      </c>
      <c r="FT38" s="169">
        <f t="shared" ca="1" si="51"/>
        <v>0</v>
      </c>
      <c r="FU38" s="170">
        <f t="shared" ca="1" si="51"/>
        <v>0</v>
      </c>
      <c r="FV38" s="171"/>
      <c r="FW38" s="168">
        <f t="shared" ref="FW38:GB38" ca="1" si="52">SUMIFS(OFFSET((FW$16:FW$35),-1,),$E$16:$E$35,"実績",$F$16:$F$35,"今回請求")</f>
        <v>0</v>
      </c>
      <c r="FX38" s="167">
        <f t="shared" ca="1" si="52"/>
        <v>0</v>
      </c>
      <c r="FY38" s="167">
        <f t="shared" ca="1" si="52"/>
        <v>0</v>
      </c>
      <c r="FZ38" s="169">
        <f t="shared" ca="1" si="52"/>
        <v>0</v>
      </c>
      <c r="GA38" s="167">
        <f t="shared" ca="1" si="52"/>
        <v>0</v>
      </c>
      <c r="GB38" s="173">
        <f t="shared" ca="1" si="52"/>
        <v>0</v>
      </c>
      <c r="GC38" s="171"/>
      <c r="GD38" s="172">
        <f t="shared" ref="GD38:GK38" ca="1" si="53">SUMIFS(OFFSET((GD$16:GD$35),-1,),$E$16:$E$35,"実績",$F$16:$F$35,"今回請求")</f>
        <v>0</v>
      </c>
      <c r="GE38" s="169">
        <f t="shared" ca="1" si="53"/>
        <v>0</v>
      </c>
      <c r="GF38" s="167">
        <f t="shared" ca="1" si="53"/>
        <v>0</v>
      </c>
      <c r="GG38" s="167">
        <f t="shared" ca="1" si="53"/>
        <v>0</v>
      </c>
      <c r="GH38" s="167">
        <f t="shared" ca="1" si="53"/>
        <v>0</v>
      </c>
      <c r="GI38" s="167">
        <f t="shared" ca="1" si="53"/>
        <v>0</v>
      </c>
      <c r="GJ38" s="169">
        <f t="shared" ca="1" si="53"/>
        <v>0</v>
      </c>
      <c r="GK38" s="170">
        <f t="shared" ca="1" si="53"/>
        <v>0</v>
      </c>
      <c r="GL38" s="171"/>
      <c r="GM38" s="172">
        <f t="shared" ref="GM38:GS38" ca="1" si="54">SUMIFS(OFFSET((GM$16:GM$35),-1,),$E$16:$E$35,"実績",$F$16:$F$35,"今回請求")</f>
        <v>0</v>
      </c>
      <c r="GN38" s="169">
        <f t="shared" ca="1" si="54"/>
        <v>0</v>
      </c>
      <c r="GO38" s="167">
        <f t="shared" ca="1" si="54"/>
        <v>0</v>
      </c>
      <c r="GP38" s="167">
        <f t="shared" ca="1" si="54"/>
        <v>0</v>
      </c>
      <c r="GQ38" s="167">
        <f t="shared" ca="1" si="54"/>
        <v>0</v>
      </c>
      <c r="GR38" s="169">
        <f t="shared" ca="1" si="54"/>
        <v>0</v>
      </c>
      <c r="GS38" s="170">
        <f t="shared" ca="1" si="54"/>
        <v>0</v>
      </c>
      <c r="GT38" s="171"/>
      <c r="GU38" s="172">
        <f t="shared" ref="GU38:HA38" ca="1" si="55">SUMIFS(OFFSET((GU$16:GU$35),-1,),$E$16:$E$35,"実績",$F$16:$F$35,"今回請求")</f>
        <v>0</v>
      </c>
      <c r="GV38" s="169">
        <f t="shared" ca="1" si="55"/>
        <v>0</v>
      </c>
      <c r="GW38" s="167">
        <f t="shared" ca="1" si="55"/>
        <v>0</v>
      </c>
      <c r="GX38" s="167">
        <f t="shared" ca="1" si="55"/>
        <v>0</v>
      </c>
      <c r="GY38" s="167">
        <f t="shared" ca="1" si="55"/>
        <v>0</v>
      </c>
      <c r="GZ38" s="169">
        <f t="shared" ca="1" si="55"/>
        <v>0</v>
      </c>
      <c r="HA38" s="170">
        <f t="shared" ca="1" si="55"/>
        <v>0</v>
      </c>
      <c r="HB38" s="171"/>
      <c r="HC38" s="172">
        <f t="shared" ref="HC38:HI38" ca="1" si="56">SUMIFS(OFFSET((HC$16:HC$35),-1,),$E$16:$E$35,"実績",$F$16:$F$35,"今回請求")</f>
        <v>0</v>
      </c>
      <c r="HD38" s="169">
        <f t="shared" ca="1" si="56"/>
        <v>0</v>
      </c>
      <c r="HE38" s="167">
        <f t="shared" ca="1" si="56"/>
        <v>0</v>
      </c>
      <c r="HF38" s="169">
        <f t="shared" ca="1" si="56"/>
        <v>0</v>
      </c>
      <c r="HG38" s="167">
        <f t="shared" ca="1" si="56"/>
        <v>0</v>
      </c>
      <c r="HH38" s="169">
        <f t="shared" ca="1" si="56"/>
        <v>0</v>
      </c>
      <c r="HI38" s="170">
        <f t="shared" ca="1" si="56"/>
        <v>0</v>
      </c>
      <c r="HJ38" s="171"/>
      <c r="HK38" s="172">
        <f t="shared" ref="HK38:HQ38" ca="1" si="57">SUMIFS(OFFSET((HK$16:HK$35),-1,),$E$16:$E$35,"実績",$F$16:$F$35,"今回請求")</f>
        <v>0</v>
      </c>
      <c r="HL38" s="169">
        <f t="shared" ca="1" si="57"/>
        <v>0</v>
      </c>
      <c r="HM38" s="167">
        <f t="shared" ca="1" si="57"/>
        <v>0</v>
      </c>
      <c r="HN38" s="169">
        <f t="shared" ca="1" si="57"/>
        <v>0</v>
      </c>
      <c r="HO38" s="167">
        <f t="shared" ca="1" si="57"/>
        <v>0</v>
      </c>
      <c r="HP38" s="169">
        <f t="shared" ca="1" si="57"/>
        <v>0</v>
      </c>
      <c r="HQ38" s="170">
        <f t="shared" ca="1" si="57"/>
        <v>0</v>
      </c>
      <c r="HR38" s="171"/>
      <c r="HS38" s="172">
        <f t="shared" ref="HS38:HY38" ca="1" si="58">SUMIFS(OFFSET((HS$16:HS$35),-1,),$E$16:$E$35,"実績",$F$16:$F$35,"今回請求")</f>
        <v>0</v>
      </c>
      <c r="HT38" s="550">
        <f t="shared" ca="1" si="58"/>
        <v>0</v>
      </c>
      <c r="HU38" s="167">
        <f t="shared" ca="1" si="58"/>
        <v>0</v>
      </c>
      <c r="HV38" s="169">
        <f t="shared" ca="1" si="58"/>
        <v>0</v>
      </c>
      <c r="HW38" s="167">
        <f t="shared" ca="1" si="58"/>
        <v>0</v>
      </c>
      <c r="HX38" s="169">
        <f t="shared" ca="1" si="58"/>
        <v>0</v>
      </c>
      <c r="HY38" s="170">
        <f t="shared" ca="1" si="58"/>
        <v>0</v>
      </c>
      <c r="HZ38" s="171"/>
      <c r="IA38" s="172">
        <f t="shared" ref="IA38:IG38" ca="1" si="59">SUMIFS(OFFSET((IA$16:IA$35),-1,),$E$16:$E$35,"実績",$F$16:$F$35,"今回請求")</f>
        <v>0</v>
      </c>
      <c r="IB38" s="169">
        <f t="shared" ca="1" si="59"/>
        <v>0</v>
      </c>
      <c r="IC38" s="167">
        <f t="shared" ca="1" si="59"/>
        <v>0</v>
      </c>
      <c r="ID38" s="169">
        <f t="shared" ca="1" si="59"/>
        <v>0</v>
      </c>
      <c r="IE38" s="167">
        <f t="shared" ca="1" si="59"/>
        <v>0</v>
      </c>
      <c r="IF38" s="169">
        <f t="shared" ca="1" si="59"/>
        <v>0</v>
      </c>
      <c r="IG38" s="170">
        <f t="shared" ca="1" si="59"/>
        <v>0</v>
      </c>
      <c r="IH38" s="171"/>
      <c r="II38" s="168">
        <f t="shared" ref="II38:IN38" ca="1" si="60">SUMIFS(OFFSET((II$16:II$35),-1,),$E$16:$E$35,"実績",$F$16:$F$35,"今回請求")</f>
        <v>0</v>
      </c>
      <c r="IJ38" s="169">
        <f t="shared" ca="1" si="60"/>
        <v>0</v>
      </c>
      <c r="IK38" s="169">
        <f t="shared" ca="1" si="60"/>
        <v>0</v>
      </c>
      <c r="IL38" s="169">
        <f t="shared" ca="1" si="60"/>
        <v>0</v>
      </c>
      <c r="IM38" s="169">
        <f t="shared" ca="1" si="60"/>
        <v>0</v>
      </c>
      <c r="IN38" s="170">
        <f t="shared" ca="1" si="60"/>
        <v>0</v>
      </c>
      <c r="IO38" s="171"/>
      <c r="IP38" s="168">
        <f t="shared" ref="IP38:JH38" ca="1" si="61">SUMIFS(OFFSET((IP$16:IP$35),-1,),$E$16:$E$35,"実績",$F$16:$F$35,"今回請求")</f>
        <v>0</v>
      </c>
      <c r="IQ38" s="170">
        <f t="shared" ca="1" si="61"/>
        <v>0</v>
      </c>
      <c r="IR38" s="169">
        <f t="shared" ca="1" si="61"/>
        <v>0</v>
      </c>
      <c r="IS38" s="169">
        <f t="shared" ca="1" si="61"/>
        <v>0</v>
      </c>
      <c r="IT38" s="167">
        <f t="shared" ca="1" si="61"/>
        <v>0</v>
      </c>
      <c r="IU38" s="173">
        <f t="shared" ca="1" si="61"/>
        <v>0</v>
      </c>
      <c r="IV38" s="168">
        <f t="shared" ca="1" si="61"/>
        <v>0</v>
      </c>
      <c r="IW38" s="169">
        <f t="shared" ca="1" si="61"/>
        <v>0</v>
      </c>
      <c r="IX38" s="169">
        <f t="shared" ca="1" si="61"/>
        <v>0</v>
      </c>
      <c r="IY38" s="169">
        <f t="shared" ca="1" si="61"/>
        <v>0</v>
      </c>
      <c r="IZ38" s="169">
        <f t="shared" ca="1" si="61"/>
        <v>0</v>
      </c>
      <c r="JA38" s="169">
        <f t="shared" ca="1" si="61"/>
        <v>0</v>
      </c>
      <c r="JB38" s="175">
        <f t="shared" ca="1" si="61"/>
        <v>0</v>
      </c>
      <c r="JC38" s="172">
        <f t="shared" ca="1" si="61"/>
        <v>0</v>
      </c>
      <c r="JD38" s="169">
        <f t="shared" ca="1" si="61"/>
        <v>0</v>
      </c>
      <c r="JE38" s="169">
        <f t="shared" ca="1" si="61"/>
        <v>0</v>
      </c>
      <c r="JF38" s="174">
        <f t="shared" ca="1" si="61"/>
        <v>0</v>
      </c>
      <c r="JG38" s="176">
        <f t="shared" ca="1" si="61"/>
        <v>0</v>
      </c>
      <c r="JH38" s="177">
        <f t="shared" ca="1" si="61"/>
        <v>0</v>
      </c>
      <c r="JI38" s="178"/>
      <c r="JJ38" s="176">
        <f ca="1">SUMIFS(OFFSET((JJ$16:JJ$35),-1,),$E$16:$E$35,"実績",$F$16:$F$35,"今回請求")</f>
        <v>0</v>
      </c>
      <c r="JK38" s="177">
        <f ca="1">SUMIFS(OFFSET((JK$16:JK$35),-1,),$E$16:$E$35,"実績",$F$16:$F$35,"今回請求")</f>
        <v>0</v>
      </c>
      <c r="JL38" s="178"/>
      <c r="JM38" s="176">
        <f ca="1">SUMIFS(OFFSET((JM$16:JM$35),-1,),$E$16:$E$35,"実績",$F$16:$F$35,"今回請求")</f>
        <v>0</v>
      </c>
      <c r="JN38" s="177">
        <f ca="1">SUMIFS(OFFSET((JN$16:JN$35),-1,),$E$16:$E$35,"実績",$F$16:$F$35,"今回請求")</f>
        <v>0</v>
      </c>
      <c r="JO38" s="178"/>
      <c r="JP38" s="176">
        <f ca="1">SUMIFS(OFFSET((JP$16:JP$35),-1,),$E$16:$E$35,"実績",$F$16:$F$35,"今回請求")</f>
        <v>0</v>
      </c>
      <c r="JQ38" s="177">
        <f ca="1">SUMIFS(OFFSET((JQ$16:JQ$35),-1,),$E$16:$E$35,"実績",$F$16:$F$35,"今回請求")</f>
        <v>0</v>
      </c>
      <c r="JR38" s="178"/>
      <c r="JS38" s="179">
        <f ca="1">SUMIFS(OFFSET((JS$16:JS$35),-1,),$E$16:$E$35,"実績",$F$16:$F$35,"今回請求")</f>
        <v>0</v>
      </c>
      <c r="JT38" s="180">
        <f ca="1">SUMIFS(OFFSET((JT$16:JT$35),-1,),$E$16:$E$35,"実績",$F$16:$F$35,"今回請求")</f>
        <v>0</v>
      </c>
      <c r="JU38" s="178"/>
      <c r="JV38" s="176">
        <f ca="1">SUMIFS(OFFSET((JV$16:JV$35),-1,),$E$16:$E$35,"実績",$F$16:$F$35,"今回請求")</f>
        <v>0</v>
      </c>
      <c r="JW38" s="177">
        <f ca="1">SUMIFS(OFFSET((JW$16:JW$35),-1,),$E$16:$E$35,"実績",$F$16:$F$35,"今回請求")</f>
        <v>0</v>
      </c>
      <c r="JX38" s="178"/>
      <c r="JY38" s="176">
        <f ca="1">SUMIFS(OFFSET((JY$16:JY$35),-1,),$E$16:$E$35,"実績",$F$16:$F$35,"今回請求")</f>
        <v>0</v>
      </c>
      <c r="JZ38" s="177">
        <f ca="1">SUMIFS(OFFSET((JZ$16:JZ$35),-1,),$E$16:$E$35,"実績",$F$16:$F$35,"今回請求")</f>
        <v>0</v>
      </c>
      <c r="KA38" s="178"/>
      <c r="KB38" s="176">
        <f ca="1">SUMIFS(OFFSET((KB$16:KB$35),-1,),$E$16:$E$35,"実績",$F$16:$F$35,"今回請求")</f>
        <v>0</v>
      </c>
      <c r="KC38" s="177">
        <f ca="1">SUMIFS(OFFSET((KC$16:KC$35),-1,),$E$16:$E$35,"実績",$F$16:$F$35,"今回請求")</f>
        <v>0</v>
      </c>
      <c r="KD38" s="178"/>
      <c r="KE38" s="176">
        <f ca="1">SUMIFS(OFFSET((KE$16:KE$35),-1,),$E$16:$E$35,"実績",$F$16:$F$35,"今回請求")</f>
        <v>0</v>
      </c>
      <c r="KF38" s="177">
        <f ca="1">SUMIFS(OFFSET((KF$16:KF$35),-1,),$E$16:$E$35,"実績",$F$16:$F$35,"今回請求")</f>
        <v>0</v>
      </c>
      <c r="KG38" s="178"/>
      <c r="KH38" s="176">
        <f ca="1">SUMIFS(OFFSET((KH$16:KH$35),-1,),$E$16:$E$35,"実績",$F$16:$F$35,"今回請求")</f>
        <v>0</v>
      </c>
      <c r="KI38" s="180">
        <f ca="1">SUMIFS(OFFSET((KI$16:KI$35),-1,),$E$16:$E$35,"実績",$F$16:$F$35,"今回請求")</f>
        <v>0</v>
      </c>
      <c r="KJ38" s="178"/>
      <c r="KK38" s="181">
        <f ca="1">SUMIFS(OFFSET((KK$16:KK$35),-1,),$E$16:$E$35,"実績",$F$16:$F$35,"今回請求")</f>
        <v>0</v>
      </c>
      <c r="KL38" s="182">
        <f ca="1">SUMIFS(OFFSET((KL$16:KL$35),-1,),$E$16:$E$35,"実績",$F$16:$F$35,"今回請求")</f>
        <v>0</v>
      </c>
      <c r="KM38" s="178"/>
      <c r="KN38" s="176">
        <f ca="1">SUMIFS(OFFSET((KN$16:KN$35),-1,),$E$16:$E$35,"実績",$F$16:$F$35,"今回請求")</f>
        <v>0</v>
      </c>
      <c r="KO38" s="180">
        <f ca="1">SUMIFS(OFFSET((KO$16:KO$35),-1,),$E$16:$E$35,"実績",$F$16:$F$35,"今回請求")</f>
        <v>0</v>
      </c>
      <c r="KP38" s="178"/>
      <c r="KQ38" s="181">
        <f ca="1">SUMIFS(OFFSET((KQ$16:KQ$35),-1,),$E$16:$E$35,"実績",$F$16:$F$35,"今回請求")</f>
        <v>0</v>
      </c>
      <c r="KR38" s="182">
        <f ca="1">SUMIFS(OFFSET((KR$16:KR$35),-1,),$E$16:$E$35,"実績",$F$16:$F$35,"今回請求")</f>
        <v>0</v>
      </c>
      <c r="KS38" s="178"/>
      <c r="KT38" s="176">
        <f ca="1">SUMIFS(OFFSET((KT$16:KT$35),-1,),$E$16:$E$35,"実績",$F$16:$F$35,"今回請求")</f>
        <v>0</v>
      </c>
      <c r="KU38" s="180">
        <f ca="1">SUMIFS(OFFSET((KU$16:KU$35),-1,),$E$16:$E$35,"実績",$F$16:$F$35,"今回請求")</f>
        <v>0</v>
      </c>
      <c r="KV38" s="178"/>
      <c r="KW38" s="176">
        <f ca="1">SUMIFS(OFFSET((KW$16:KW$35),-1,),$E$16:$E$35,"実績",$F$16:$F$35,"今回請求")</f>
        <v>0</v>
      </c>
      <c r="KX38" s="180">
        <f ca="1">SUMIFS(OFFSET((KX$16:KX$35),-1,),$E$16:$E$35,"実績",$F$16:$F$35,"今回請求")</f>
        <v>0</v>
      </c>
      <c r="KY38" s="178"/>
      <c r="KZ38" s="181">
        <f ca="1">SUMIFS(OFFSET((KZ$16:KZ$35),-1,),$E$16:$E$35,"実績",$F$16:$F$35,"今回請求")</f>
        <v>0</v>
      </c>
      <c r="LA38" s="182">
        <f ca="1">SUMIFS(OFFSET((LA$16:LA$35),-1,),$E$16:$E$35,"実績",$F$16:$F$35,"今回請求")</f>
        <v>0</v>
      </c>
      <c r="LB38" s="178"/>
      <c r="LC38" s="176">
        <f ca="1">SUMIFS(OFFSET((LC$16:LC$35),-1,),$E$16:$E$35,"実績",$F$16:$F$35,"今回請求")</f>
        <v>0</v>
      </c>
      <c r="LD38" s="180">
        <f ca="1">SUMIFS(OFFSET((LD$16:LD$35),-1,),$E$16:$E$35,"実績",$F$16:$F$35,"今回請求")</f>
        <v>0</v>
      </c>
      <c r="LE38" s="178"/>
      <c r="LF38" s="181">
        <f ca="1">SUMIFS(OFFSET((LF$16:LF$35),-1,),$E$16:$E$35,"実績",$F$16:$F$35,"今回請求")</f>
        <v>0</v>
      </c>
      <c r="LG38" s="182">
        <f ca="1">SUMIFS(OFFSET((LG$16:LG$35),-1,),$E$16:$E$35,"実績",$F$16:$F$35,"今回請求")</f>
        <v>0</v>
      </c>
      <c r="LH38" s="178"/>
      <c r="LI38" s="176">
        <f ca="1">SUMIFS(OFFSET((LI$16:LI$35),-1,),$E$16:$E$35,"実績",$F$16:$F$35,"今回請求")</f>
        <v>0</v>
      </c>
      <c r="LJ38" s="180">
        <f ca="1">SUMIFS(OFFSET((LJ$16:LJ$35),-1,),$E$16:$E$35,"実績",$F$16:$F$35,"今回請求")</f>
        <v>0</v>
      </c>
      <c r="LK38" s="178"/>
      <c r="LL38" s="181">
        <f ca="1">SUMIFS(OFFSET((LL$16:LL$35),-1,),$E$16:$E$35,"実績",$F$16:$F$35,"今回請求")</f>
        <v>0</v>
      </c>
      <c r="LM38" s="180">
        <f ca="1">SUMIFS(OFFSET((LM$16:LM$35),-1,),$E$16:$E$35,"実績",$F$16:$F$35,"今回請求")</f>
        <v>0</v>
      </c>
      <c r="LN38" s="183">
        <f ca="1">SUMIFS(OFFSET((LN$16:LN$35),-1,),$E$16:$E$35,"実績",$F$16:$F$35,"今回請求")</f>
        <v>0</v>
      </c>
      <c r="LO38" s="184">
        <f ca="1">SUMIFS(OFFSET((LO$16:LO$35),-1,),$E$16:$E$35,"実績",$F$16:$F$35,"今回請求")</f>
        <v>0</v>
      </c>
      <c r="LP38" s="232"/>
      <c r="LQ38" s="160"/>
      <c r="LR38" s="160"/>
      <c r="ME38" s="547"/>
      <c r="MF38" s="547"/>
      <c r="MG38" s="547"/>
      <c r="MH38" s="547"/>
      <c r="MI38" s="547"/>
      <c r="MJ38" s="548"/>
      <c r="MK38" s="548"/>
      <c r="ML38" s="548"/>
      <c r="MM38" s="548"/>
    </row>
    <row r="39" spans="1:353" ht="18.75" customHeight="1">
      <c r="D39" s="353"/>
      <c r="E39" s="323"/>
      <c r="F39" s="324" t="s">
        <v>253</v>
      </c>
      <c r="G39" s="325"/>
      <c r="H39" s="326"/>
      <c r="I39" s="326"/>
      <c r="J39" s="326"/>
      <c r="K39" s="326"/>
      <c r="L39" s="327"/>
      <c r="M39" s="327"/>
      <c r="N39" s="327"/>
      <c r="O39" s="327"/>
      <c r="P39" s="327"/>
      <c r="Q39" s="551"/>
      <c r="R39" s="327"/>
      <c r="S39" s="575"/>
      <c r="T39" s="575"/>
      <c r="U39" s="328"/>
      <c r="V39" s="329" t="s">
        <v>254</v>
      </c>
      <c r="W39" s="330">
        <f t="shared" ref="W39:AD39" ca="1" si="62">SUMIFS(OFFSET((W$16:W$35),-1,),$E$16:$E$35,"実績",$F$16:$F$35,"済")</f>
        <v>0</v>
      </c>
      <c r="X39" s="331">
        <f t="shared" ca="1" si="62"/>
        <v>0</v>
      </c>
      <c r="Y39" s="330">
        <f t="shared" ca="1" si="62"/>
        <v>0</v>
      </c>
      <c r="Z39" s="330">
        <f t="shared" ca="1" si="62"/>
        <v>0</v>
      </c>
      <c r="AA39" s="330">
        <f t="shared" ca="1" si="62"/>
        <v>0</v>
      </c>
      <c r="AB39" s="332">
        <f t="shared" ca="1" si="62"/>
        <v>0</v>
      </c>
      <c r="AC39" s="332">
        <f t="shared" ca="1" si="62"/>
        <v>0</v>
      </c>
      <c r="AD39" s="333">
        <f t="shared" ca="1" si="62"/>
        <v>0</v>
      </c>
      <c r="AE39" s="334"/>
      <c r="AF39" s="330">
        <f t="shared" ref="AF39:AL39" ca="1" si="63">SUMIFS(OFFSET((AF$16:AF$35),-1,),$E$16:$E$35,"実績",$F$16:$F$35,"済")</f>
        <v>0</v>
      </c>
      <c r="AG39" s="330">
        <f t="shared" ca="1" si="63"/>
        <v>0</v>
      </c>
      <c r="AH39" s="330">
        <f t="shared" ca="1" si="63"/>
        <v>0</v>
      </c>
      <c r="AI39" s="330">
        <f t="shared" ca="1" si="63"/>
        <v>0</v>
      </c>
      <c r="AJ39" s="332">
        <f t="shared" ca="1" si="63"/>
        <v>0</v>
      </c>
      <c r="AK39" s="332">
        <f t="shared" ca="1" si="63"/>
        <v>0</v>
      </c>
      <c r="AL39" s="333">
        <f t="shared" ca="1" si="63"/>
        <v>0</v>
      </c>
      <c r="AM39" s="334"/>
      <c r="AN39" s="330">
        <f t="shared" ref="AN39:AT39" ca="1" si="64">SUMIFS(OFFSET((AN$16:AN$35),-1,),$E$16:$E$35,"実績",$F$16:$F$35,"済")</f>
        <v>0</v>
      </c>
      <c r="AO39" s="330">
        <f t="shared" ca="1" si="64"/>
        <v>0</v>
      </c>
      <c r="AP39" s="330">
        <f t="shared" ca="1" si="64"/>
        <v>0</v>
      </c>
      <c r="AQ39" s="330">
        <f t="shared" ca="1" si="64"/>
        <v>0</v>
      </c>
      <c r="AR39" s="332">
        <f t="shared" ca="1" si="64"/>
        <v>0</v>
      </c>
      <c r="AS39" s="332">
        <f t="shared" ca="1" si="64"/>
        <v>0</v>
      </c>
      <c r="AT39" s="333">
        <f t="shared" ca="1" si="64"/>
        <v>0</v>
      </c>
      <c r="AU39" s="334"/>
      <c r="AV39" s="330">
        <f t="shared" ref="AV39:BC39" ca="1" si="65">SUMIFS(OFFSET((AV$16:AV$35),-1,),$E$16:$E$35,"実績",$F$16:$F$35,"済")</f>
        <v>0</v>
      </c>
      <c r="AW39" s="331">
        <f t="shared" ca="1" si="65"/>
        <v>0</v>
      </c>
      <c r="AX39" s="330">
        <f t="shared" ca="1" si="65"/>
        <v>0</v>
      </c>
      <c r="AY39" s="330">
        <f t="shared" ca="1" si="65"/>
        <v>0</v>
      </c>
      <c r="AZ39" s="330">
        <f t="shared" ca="1" si="65"/>
        <v>0</v>
      </c>
      <c r="BA39" s="332">
        <f t="shared" ca="1" si="65"/>
        <v>0</v>
      </c>
      <c r="BB39" s="332">
        <f t="shared" ca="1" si="65"/>
        <v>0</v>
      </c>
      <c r="BC39" s="333">
        <f t="shared" ca="1" si="65"/>
        <v>0</v>
      </c>
      <c r="BD39" s="334"/>
      <c r="BE39" s="330">
        <f t="shared" ref="BE39:BK39" ca="1" si="66">SUMIFS(OFFSET((BE$16:BE$35),-1,),$E$16:$E$35,"実績",$F$16:$F$35,"済")</f>
        <v>0</v>
      </c>
      <c r="BF39" s="330">
        <f t="shared" ca="1" si="66"/>
        <v>0</v>
      </c>
      <c r="BG39" s="330">
        <f t="shared" ca="1" si="66"/>
        <v>0</v>
      </c>
      <c r="BH39" s="330">
        <f t="shared" ca="1" si="66"/>
        <v>0</v>
      </c>
      <c r="BI39" s="332">
        <f t="shared" ca="1" si="66"/>
        <v>0</v>
      </c>
      <c r="BJ39" s="332">
        <f t="shared" ca="1" si="66"/>
        <v>0</v>
      </c>
      <c r="BK39" s="333">
        <f t="shared" ca="1" si="66"/>
        <v>0</v>
      </c>
      <c r="BL39" s="334"/>
      <c r="BM39" s="330">
        <f t="shared" ref="BM39:BS39" ca="1" si="67">SUMIFS(OFFSET((BM$16:BM$35),-1,),$E$16:$E$35,"実績",$F$16:$F$35,"済")</f>
        <v>0</v>
      </c>
      <c r="BN39" s="330">
        <f t="shared" ca="1" si="67"/>
        <v>0</v>
      </c>
      <c r="BO39" s="330">
        <f t="shared" ca="1" si="67"/>
        <v>0</v>
      </c>
      <c r="BP39" s="330">
        <f t="shared" ca="1" si="67"/>
        <v>0</v>
      </c>
      <c r="BQ39" s="332">
        <f t="shared" ca="1" si="67"/>
        <v>0</v>
      </c>
      <c r="BR39" s="332">
        <f t="shared" ca="1" si="67"/>
        <v>0</v>
      </c>
      <c r="BS39" s="333">
        <f t="shared" ca="1" si="67"/>
        <v>0</v>
      </c>
      <c r="BT39" s="334"/>
      <c r="BU39" s="330">
        <f t="shared" ref="BU39:CA39" ca="1" si="68">SUMIFS(OFFSET((BU$16:BU$35),-1,),$E$16:$E$35,"実績",$F$16:$F$35,"済")</f>
        <v>0</v>
      </c>
      <c r="BV39" s="330">
        <f t="shared" ca="1" si="68"/>
        <v>0</v>
      </c>
      <c r="BW39" s="330">
        <f t="shared" ca="1" si="68"/>
        <v>0</v>
      </c>
      <c r="BX39" s="330">
        <f t="shared" ca="1" si="68"/>
        <v>0</v>
      </c>
      <c r="BY39" s="332">
        <f t="shared" ca="1" si="68"/>
        <v>0</v>
      </c>
      <c r="BZ39" s="332">
        <f t="shared" ca="1" si="68"/>
        <v>0</v>
      </c>
      <c r="CA39" s="333">
        <f t="shared" ca="1" si="68"/>
        <v>0</v>
      </c>
      <c r="CB39" s="334"/>
      <c r="CC39" s="330">
        <f t="shared" ref="CC39:CI39" ca="1" si="69">SUMIFS(OFFSET((CC$16:CC$35),-1,),$E$16:$E$35,"実績",$F$16:$F$35,"済")</f>
        <v>0</v>
      </c>
      <c r="CD39" s="330">
        <f t="shared" ca="1" si="69"/>
        <v>0</v>
      </c>
      <c r="CE39" s="330">
        <f t="shared" ca="1" si="69"/>
        <v>0</v>
      </c>
      <c r="CF39" s="330">
        <f t="shared" ca="1" si="69"/>
        <v>0</v>
      </c>
      <c r="CG39" s="332">
        <f t="shared" ca="1" si="69"/>
        <v>0</v>
      </c>
      <c r="CH39" s="332">
        <f t="shared" ca="1" si="69"/>
        <v>0</v>
      </c>
      <c r="CI39" s="333">
        <f t="shared" ca="1" si="69"/>
        <v>0</v>
      </c>
      <c r="CJ39" s="334"/>
      <c r="CK39" s="336">
        <f t="shared" ref="CK39:CR39" ca="1" si="70">SUMIFS(OFFSET((CK$16:CK$35),-1,),$E$16:$E$35,"実績",$F$16:$F$35,"済")</f>
        <v>0</v>
      </c>
      <c r="CL39" s="332">
        <f t="shared" ca="1" si="70"/>
        <v>0</v>
      </c>
      <c r="CM39" s="330">
        <f t="shared" ca="1" si="70"/>
        <v>0</v>
      </c>
      <c r="CN39" s="330">
        <f t="shared" ca="1" si="70"/>
        <v>0</v>
      </c>
      <c r="CO39" s="330">
        <f t="shared" ca="1" si="70"/>
        <v>0</v>
      </c>
      <c r="CP39" s="332">
        <f t="shared" ca="1" si="70"/>
        <v>0</v>
      </c>
      <c r="CQ39" s="332">
        <f t="shared" ca="1" si="70"/>
        <v>0</v>
      </c>
      <c r="CR39" s="333">
        <f t="shared" ca="1" si="70"/>
        <v>0</v>
      </c>
      <c r="CS39" s="334"/>
      <c r="CT39" s="330">
        <f t="shared" ref="CT39:CZ39" ca="1" si="71">SUMIFS(OFFSET((CT$16:CT$35),-1,),$E$16:$E$35,"実績",$F$16:$F$35,"済")</f>
        <v>0</v>
      </c>
      <c r="CU39" s="330">
        <f t="shared" ca="1" si="71"/>
        <v>0</v>
      </c>
      <c r="CV39" s="330">
        <f t="shared" ca="1" si="71"/>
        <v>0</v>
      </c>
      <c r="CW39" s="330">
        <f t="shared" ca="1" si="71"/>
        <v>0</v>
      </c>
      <c r="CX39" s="332">
        <f t="shared" ca="1" si="71"/>
        <v>0</v>
      </c>
      <c r="CY39" s="332">
        <f t="shared" ca="1" si="71"/>
        <v>0</v>
      </c>
      <c r="CZ39" s="333">
        <f t="shared" ca="1" si="71"/>
        <v>0</v>
      </c>
      <c r="DA39" s="334"/>
      <c r="DB39" s="330">
        <f t="shared" ref="DB39:DH39" ca="1" si="72">SUMIFS(OFFSET((DB$16:DB$35),-1,),$E$16:$E$35,"実績",$F$16:$F$35,"済")</f>
        <v>0</v>
      </c>
      <c r="DC39" s="330">
        <f t="shared" ca="1" si="72"/>
        <v>0</v>
      </c>
      <c r="DD39" s="330">
        <f t="shared" ca="1" si="72"/>
        <v>0</v>
      </c>
      <c r="DE39" s="330">
        <f t="shared" ca="1" si="72"/>
        <v>0</v>
      </c>
      <c r="DF39" s="332">
        <f t="shared" ca="1" si="72"/>
        <v>0</v>
      </c>
      <c r="DG39" s="332">
        <f t="shared" ca="1" si="72"/>
        <v>0</v>
      </c>
      <c r="DH39" s="333">
        <f t="shared" ca="1" si="72"/>
        <v>0</v>
      </c>
      <c r="DI39" s="334"/>
      <c r="DJ39" s="336">
        <f t="shared" ref="DJ39:DQ39" ca="1" si="73">SUMIFS(OFFSET((DJ$16:DJ$35),-1,),$E$16:$E$35,"実績",$F$16:$F$35,"済")</f>
        <v>0</v>
      </c>
      <c r="DK39" s="332">
        <f t="shared" ca="1" si="73"/>
        <v>0</v>
      </c>
      <c r="DL39" s="330">
        <f t="shared" ca="1" si="73"/>
        <v>0</v>
      </c>
      <c r="DM39" s="330">
        <f t="shared" ca="1" si="73"/>
        <v>0</v>
      </c>
      <c r="DN39" s="330">
        <f t="shared" ca="1" si="73"/>
        <v>0</v>
      </c>
      <c r="DO39" s="332">
        <f t="shared" ca="1" si="73"/>
        <v>0</v>
      </c>
      <c r="DP39" s="332">
        <f t="shared" ca="1" si="73"/>
        <v>0</v>
      </c>
      <c r="DQ39" s="333">
        <f t="shared" ca="1" si="73"/>
        <v>0</v>
      </c>
      <c r="DR39" s="334"/>
      <c r="DS39" s="330">
        <f t="shared" ref="DS39:DY39" ca="1" si="74">SUMIFS(OFFSET((DS$16:DS$35),-1,),$E$16:$E$35,"実績",$F$16:$F$35,"済")</f>
        <v>0</v>
      </c>
      <c r="DT39" s="330">
        <f t="shared" ca="1" si="74"/>
        <v>0</v>
      </c>
      <c r="DU39" s="330">
        <f t="shared" ca="1" si="74"/>
        <v>0</v>
      </c>
      <c r="DV39" s="330">
        <f t="shared" ca="1" si="74"/>
        <v>0</v>
      </c>
      <c r="DW39" s="332">
        <f t="shared" ca="1" si="74"/>
        <v>0</v>
      </c>
      <c r="DX39" s="332">
        <f t="shared" ca="1" si="74"/>
        <v>0</v>
      </c>
      <c r="DY39" s="333">
        <f t="shared" ca="1" si="74"/>
        <v>0</v>
      </c>
      <c r="DZ39" s="334"/>
      <c r="EA39" s="330">
        <f t="shared" ref="EA39:EG39" ca="1" si="75">SUMIFS(OFFSET((EA$16:EA$35),-1,),$E$16:$E$35,"実績",$F$16:$F$35,"済")</f>
        <v>0</v>
      </c>
      <c r="EB39" s="330">
        <f t="shared" ca="1" si="75"/>
        <v>0</v>
      </c>
      <c r="EC39" s="330">
        <f t="shared" ca="1" si="75"/>
        <v>0</v>
      </c>
      <c r="ED39" s="330">
        <f t="shared" ca="1" si="75"/>
        <v>0</v>
      </c>
      <c r="EE39" s="332">
        <f t="shared" ca="1" si="75"/>
        <v>0</v>
      </c>
      <c r="EF39" s="332">
        <f t="shared" ca="1" si="75"/>
        <v>0</v>
      </c>
      <c r="EG39" s="333">
        <f t="shared" ca="1" si="75"/>
        <v>0</v>
      </c>
      <c r="EH39" s="334"/>
      <c r="EI39" s="330">
        <f t="shared" ref="EI39:EO39" ca="1" si="76">SUMIFS(OFFSET((EI$16:EI$35),-1,),$E$16:$E$35,"実績",$F$16:$F$35,"済")</f>
        <v>0</v>
      </c>
      <c r="EJ39" s="330">
        <f t="shared" ca="1" si="76"/>
        <v>0</v>
      </c>
      <c r="EK39" s="330">
        <f t="shared" ca="1" si="76"/>
        <v>0</v>
      </c>
      <c r="EL39" s="330">
        <f t="shared" ca="1" si="76"/>
        <v>0</v>
      </c>
      <c r="EM39" s="332">
        <f t="shared" ca="1" si="76"/>
        <v>0</v>
      </c>
      <c r="EN39" s="332">
        <f t="shared" ca="1" si="76"/>
        <v>0</v>
      </c>
      <c r="EO39" s="333">
        <f t="shared" ca="1" si="76"/>
        <v>0</v>
      </c>
      <c r="EP39" s="334"/>
      <c r="EQ39" s="335">
        <f t="shared" ref="EQ39:EW39" ca="1" si="77">SUMIFS(OFFSET((EQ$16:EQ$35),-1,),$E$16:$E$35,"実績",$F$16:$F$35,"済")</f>
        <v>0</v>
      </c>
      <c r="ER39" s="332">
        <f t="shared" ca="1" si="77"/>
        <v>0</v>
      </c>
      <c r="ES39" s="330">
        <f t="shared" ca="1" si="77"/>
        <v>0</v>
      </c>
      <c r="ET39" s="332">
        <f t="shared" ca="1" si="77"/>
        <v>0</v>
      </c>
      <c r="EU39" s="330">
        <f t="shared" ca="1" si="77"/>
        <v>0</v>
      </c>
      <c r="EV39" s="332">
        <f t="shared" ca="1" si="77"/>
        <v>0</v>
      </c>
      <c r="EW39" s="333">
        <f t="shared" ca="1" si="77"/>
        <v>0</v>
      </c>
      <c r="EX39" s="334"/>
      <c r="EY39" s="335">
        <f t="shared" ref="EY39:FE39" ca="1" si="78">SUMIFS(OFFSET((EY$16:EY$35),-1,),$E$16:$E$35,"実績",$F$16:$F$35,"済")</f>
        <v>0</v>
      </c>
      <c r="EZ39" s="332">
        <f t="shared" ca="1" si="78"/>
        <v>0</v>
      </c>
      <c r="FA39" s="330">
        <f t="shared" ca="1" si="78"/>
        <v>0</v>
      </c>
      <c r="FB39" s="332">
        <f t="shared" ca="1" si="78"/>
        <v>0</v>
      </c>
      <c r="FC39" s="330">
        <f t="shared" ca="1" si="78"/>
        <v>0</v>
      </c>
      <c r="FD39" s="332">
        <f t="shared" ca="1" si="78"/>
        <v>0</v>
      </c>
      <c r="FE39" s="333">
        <f t="shared" ca="1" si="78"/>
        <v>0</v>
      </c>
      <c r="FF39" s="334"/>
      <c r="FG39" s="335">
        <f t="shared" ref="FG39:FM39" ca="1" si="79">SUMIFS(OFFSET((FG$16:FG$35),-1,),$E$16:$E$35,"実績",$F$16:$F$35,"済")</f>
        <v>0</v>
      </c>
      <c r="FH39" s="332">
        <f t="shared" ca="1" si="79"/>
        <v>0</v>
      </c>
      <c r="FI39" s="330">
        <f t="shared" ca="1" si="79"/>
        <v>0</v>
      </c>
      <c r="FJ39" s="332">
        <f t="shared" ca="1" si="79"/>
        <v>0</v>
      </c>
      <c r="FK39" s="330">
        <f t="shared" ca="1" si="79"/>
        <v>0</v>
      </c>
      <c r="FL39" s="332">
        <f t="shared" ca="1" si="79"/>
        <v>0</v>
      </c>
      <c r="FM39" s="333">
        <f t="shared" ca="1" si="79"/>
        <v>0</v>
      </c>
      <c r="FN39" s="334"/>
      <c r="FO39" s="335">
        <f t="shared" ref="FO39:FU39" ca="1" si="80">SUMIFS(OFFSET((FO$16:FO$35),-1,),$E$16:$E$35,"実績",$F$16:$F$35,"済")</f>
        <v>0</v>
      </c>
      <c r="FP39" s="332">
        <f t="shared" ca="1" si="80"/>
        <v>0</v>
      </c>
      <c r="FQ39" s="330">
        <f t="shared" ca="1" si="80"/>
        <v>0</v>
      </c>
      <c r="FR39" s="332">
        <f t="shared" ca="1" si="80"/>
        <v>0</v>
      </c>
      <c r="FS39" s="330">
        <f t="shared" ca="1" si="80"/>
        <v>0</v>
      </c>
      <c r="FT39" s="332">
        <f t="shared" ca="1" si="80"/>
        <v>0</v>
      </c>
      <c r="FU39" s="333">
        <f t="shared" ca="1" si="80"/>
        <v>0</v>
      </c>
      <c r="FV39" s="334"/>
      <c r="FW39" s="331">
        <f t="shared" ref="FW39:GB39" ca="1" si="81">SUMIFS(OFFSET((FW$16:FW$35),-1,),$E$16:$E$35,"実績",$F$16:$F$35,"済")</f>
        <v>0</v>
      </c>
      <c r="FX39" s="330">
        <f t="shared" ca="1" si="81"/>
        <v>0</v>
      </c>
      <c r="FY39" s="330">
        <f t="shared" ca="1" si="81"/>
        <v>0</v>
      </c>
      <c r="FZ39" s="332">
        <f t="shared" ca="1" si="81"/>
        <v>0</v>
      </c>
      <c r="GA39" s="330">
        <f t="shared" ca="1" si="81"/>
        <v>0</v>
      </c>
      <c r="GB39" s="336">
        <f t="shared" ca="1" si="81"/>
        <v>0</v>
      </c>
      <c r="GC39" s="334"/>
      <c r="GD39" s="335">
        <f t="shared" ref="GD39:GK39" ca="1" si="82">SUMIFS(OFFSET((GD$16:GD$35),-1,),$E$16:$E$35,"実績",$F$16:$F$35,"済")</f>
        <v>0</v>
      </c>
      <c r="GE39" s="332">
        <f t="shared" ca="1" si="82"/>
        <v>0</v>
      </c>
      <c r="GF39" s="330">
        <f t="shared" ca="1" si="82"/>
        <v>0</v>
      </c>
      <c r="GG39" s="330">
        <f t="shared" ca="1" si="82"/>
        <v>0</v>
      </c>
      <c r="GH39" s="330">
        <f t="shared" ca="1" si="82"/>
        <v>0</v>
      </c>
      <c r="GI39" s="330">
        <f t="shared" ca="1" si="82"/>
        <v>0</v>
      </c>
      <c r="GJ39" s="332">
        <f t="shared" ca="1" si="82"/>
        <v>0</v>
      </c>
      <c r="GK39" s="333">
        <f t="shared" ca="1" si="82"/>
        <v>0</v>
      </c>
      <c r="GL39" s="334"/>
      <c r="GM39" s="335">
        <f t="shared" ref="GM39:GS39" ca="1" si="83">SUMIFS(OFFSET((GM$16:GM$35),-1,),$E$16:$E$35,"実績",$F$16:$F$35,"済")</f>
        <v>0</v>
      </c>
      <c r="GN39" s="332">
        <f t="shared" ca="1" si="83"/>
        <v>0</v>
      </c>
      <c r="GO39" s="330">
        <f t="shared" ca="1" si="83"/>
        <v>0</v>
      </c>
      <c r="GP39" s="330">
        <f t="shared" ca="1" si="83"/>
        <v>0</v>
      </c>
      <c r="GQ39" s="330">
        <f t="shared" ca="1" si="83"/>
        <v>0</v>
      </c>
      <c r="GR39" s="332">
        <f t="shared" ca="1" si="83"/>
        <v>0</v>
      </c>
      <c r="GS39" s="333">
        <f t="shared" ca="1" si="83"/>
        <v>0</v>
      </c>
      <c r="GT39" s="334"/>
      <c r="GU39" s="335">
        <f t="shared" ref="GU39:HA39" ca="1" si="84">SUMIFS(OFFSET((GU$16:GU$35),-1,),$E$16:$E$35,"実績",$F$16:$F$35,"済")</f>
        <v>0</v>
      </c>
      <c r="GV39" s="332">
        <f t="shared" ca="1" si="84"/>
        <v>0</v>
      </c>
      <c r="GW39" s="330">
        <f t="shared" ca="1" si="84"/>
        <v>0</v>
      </c>
      <c r="GX39" s="330">
        <f t="shared" ca="1" si="84"/>
        <v>0</v>
      </c>
      <c r="GY39" s="330">
        <f t="shared" ca="1" si="84"/>
        <v>0</v>
      </c>
      <c r="GZ39" s="332">
        <f t="shared" ca="1" si="84"/>
        <v>0</v>
      </c>
      <c r="HA39" s="333">
        <f t="shared" ca="1" si="84"/>
        <v>0</v>
      </c>
      <c r="HB39" s="334"/>
      <c r="HC39" s="335">
        <f t="shared" ref="HC39:HI39" ca="1" si="85">SUMIFS(OFFSET((HC$16:HC$35),-1,),$E$16:$E$35,"実績",$F$16:$F$35,"済")</f>
        <v>0</v>
      </c>
      <c r="HD39" s="332">
        <f t="shared" ca="1" si="85"/>
        <v>0</v>
      </c>
      <c r="HE39" s="330">
        <f t="shared" ca="1" si="85"/>
        <v>0</v>
      </c>
      <c r="HF39" s="332">
        <f t="shared" ca="1" si="85"/>
        <v>0</v>
      </c>
      <c r="HG39" s="330">
        <f t="shared" ca="1" si="85"/>
        <v>0</v>
      </c>
      <c r="HH39" s="332">
        <f t="shared" ca="1" si="85"/>
        <v>0</v>
      </c>
      <c r="HI39" s="333">
        <f t="shared" ca="1" si="85"/>
        <v>0</v>
      </c>
      <c r="HJ39" s="334"/>
      <c r="HK39" s="335">
        <f t="shared" ref="HK39:HQ39" ca="1" si="86">SUMIFS(OFFSET((HK$16:HK$35),-1,),$E$16:$E$35,"実績",$F$16:$F$35,"済")</f>
        <v>0</v>
      </c>
      <c r="HL39" s="332">
        <f t="shared" ca="1" si="86"/>
        <v>0</v>
      </c>
      <c r="HM39" s="330">
        <f t="shared" ca="1" si="86"/>
        <v>0</v>
      </c>
      <c r="HN39" s="332">
        <f t="shared" ca="1" si="86"/>
        <v>0</v>
      </c>
      <c r="HO39" s="330">
        <f t="shared" ca="1" si="86"/>
        <v>0</v>
      </c>
      <c r="HP39" s="332">
        <f t="shared" ca="1" si="86"/>
        <v>0</v>
      </c>
      <c r="HQ39" s="333">
        <f t="shared" ca="1" si="86"/>
        <v>0</v>
      </c>
      <c r="HR39" s="334"/>
      <c r="HS39" s="335">
        <f t="shared" ref="HS39:HY39" ca="1" si="87">SUMIFS(OFFSET((HS$16:HS$35),-1,),$E$16:$E$35,"実績",$F$16:$F$35,"済")</f>
        <v>0</v>
      </c>
      <c r="HT39" s="552">
        <f t="shared" ca="1" si="87"/>
        <v>0</v>
      </c>
      <c r="HU39" s="330">
        <f t="shared" ca="1" si="87"/>
        <v>0</v>
      </c>
      <c r="HV39" s="332">
        <f t="shared" ca="1" si="87"/>
        <v>0</v>
      </c>
      <c r="HW39" s="330">
        <f t="shared" ca="1" si="87"/>
        <v>0</v>
      </c>
      <c r="HX39" s="332">
        <f t="shared" ca="1" si="87"/>
        <v>0</v>
      </c>
      <c r="HY39" s="333">
        <f t="shared" ca="1" si="87"/>
        <v>0</v>
      </c>
      <c r="HZ39" s="334"/>
      <c r="IA39" s="335">
        <f t="shared" ref="IA39:IG39" ca="1" si="88">SUMIFS(OFFSET((IA$16:IA$35),-1,),$E$16:$E$35,"実績",$F$16:$F$35,"済")</f>
        <v>0</v>
      </c>
      <c r="IB39" s="332">
        <f t="shared" ca="1" si="88"/>
        <v>0</v>
      </c>
      <c r="IC39" s="330">
        <f t="shared" ca="1" si="88"/>
        <v>0</v>
      </c>
      <c r="ID39" s="332">
        <f t="shared" ca="1" si="88"/>
        <v>0</v>
      </c>
      <c r="IE39" s="330">
        <f t="shared" ca="1" si="88"/>
        <v>0</v>
      </c>
      <c r="IF39" s="332">
        <f t="shared" ca="1" si="88"/>
        <v>0</v>
      </c>
      <c r="IG39" s="333">
        <f t="shared" ca="1" si="88"/>
        <v>0</v>
      </c>
      <c r="IH39" s="334"/>
      <c r="II39" s="331">
        <f t="shared" ref="II39:IN39" ca="1" si="89">SUMIFS(OFFSET((II$16:II$35),-1,),$E$16:$E$35,"実績",$F$16:$F$35,"済")</f>
        <v>0</v>
      </c>
      <c r="IJ39" s="332">
        <f t="shared" ca="1" si="89"/>
        <v>0</v>
      </c>
      <c r="IK39" s="332">
        <f t="shared" ca="1" si="89"/>
        <v>0</v>
      </c>
      <c r="IL39" s="332">
        <f t="shared" ca="1" si="89"/>
        <v>0</v>
      </c>
      <c r="IM39" s="332">
        <f t="shared" ca="1" si="89"/>
        <v>0</v>
      </c>
      <c r="IN39" s="333">
        <f t="shared" ca="1" si="89"/>
        <v>0</v>
      </c>
      <c r="IO39" s="334"/>
      <c r="IP39" s="331">
        <f t="shared" ref="IP39:JH39" ca="1" si="90">SUMIFS(OFFSET((IP$16:IP$35),-1,),$E$16:$E$35,"実績",$F$16:$F$35,"済")</f>
        <v>0</v>
      </c>
      <c r="IQ39" s="333">
        <f t="shared" ca="1" si="90"/>
        <v>0</v>
      </c>
      <c r="IR39" s="332">
        <f t="shared" ca="1" si="90"/>
        <v>0</v>
      </c>
      <c r="IS39" s="332">
        <f t="shared" ca="1" si="90"/>
        <v>0</v>
      </c>
      <c r="IT39" s="330">
        <f t="shared" ca="1" si="90"/>
        <v>0</v>
      </c>
      <c r="IU39" s="336">
        <f t="shared" ca="1" si="90"/>
        <v>0</v>
      </c>
      <c r="IV39" s="331">
        <f t="shared" ca="1" si="90"/>
        <v>0</v>
      </c>
      <c r="IW39" s="332">
        <f t="shared" ca="1" si="90"/>
        <v>0</v>
      </c>
      <c r="IX39" s="332">
        <f t="shared" ca="1" si="90"/>
        <v>0</v>
      </c>
      <c r="IY39" s="332">
        <f t="shared" ca="1" si="90"/>
        <v>0</v>
      </c>
      <c r="IZ39" s="332">
        <f t="shared" ca="1" si="90"/>
        <v>0</v>
      </c>
      <c r="JA39" s="332">
        <f t="shared" ca="1" si="90"/>
        <v>0</v>
      </c>
      <c r="JB39" s="338">
        <f t="shared" ca="1" si="90"/>
        <v>0</v>
      </c>
      <c r="JC39" s="335">
        <f t="shared" ca="1" si="90"/>
        <v>0</v>
      </c>
      <c r="JD39" s="332">
        <f t="shared" ca="1" si="90"/>
        <v>0</v>
      </c>
      <c r="JE39" s="332">
        <f t="shared" ca="1" si="90"/>
        <v>0</v>
      </c>
      <c r="JF39" s="337">
        <f t="shared" ca="1" si="90"/>
        <v>0</v>
      </c>
      <c r="JG39" s="339">
        <f t="shared" ca="1" si="90"/>
        <v>0</v>
      </c>
      <c r="JH39" s="340">
        <f t="shared" ca="1" si="90"/>
        <v>0</v>
      </c>
      <c r="JI39" s="341"/>
      <c r="JJ39" s="339">
        <f ca="1">SUMIFS(OFFSET((JJ$16:JJ$35),-1,),$E$16:$E$35,"実績",$F$16:$F$35,"済")</f>
        <v>0</v>
      </c>
      <c r="JK39" s="340">
        <f ca="1">SUMIFS(OFFSET((JK$16:JK$35),-1,),$E$16:$E$35,"実績",$F$16:$F$35,"済")</f>
        <v>0</v>
      </c>
      <c r="JL39" s="341"/>
      <c r="JM39" s="339">
        <f ca="1">SUMIFS(OFFSET((JM$16:JM$35),-1,),$E$16:$E$35,"実績",$F$16:$F$35,"済")</f>
        <v>0</v>
      </c>
      <c r="JN39" s="340">
        <f ca="1">SUMIFS(OFFSET((JN$16:JN$35),-1,),$E$16:$E$35,"実績",$F$16:$F$35,"済")</f>
        <v>0</v>
      </c>
      <c r="JO39" s="341"/>
      <c r="JP39" s="339">
        <f ca="1">SUMIFS(OFFSET((JP$16:JP$35),-1,),$E$16:$E$35,"実績",$F$16:$F$35,"済")</f>
        <v>0</v>
      </c>
      <c r="JQ39" s="340">
        <f ca="1">SUMIFS(OFFSET((JQ$16:JQ$35),-1,),$E$16:$E$35,"実績",$F$16:$F$35,"済")</f>
        <v>0</v>
      </c>
      <c r="JR39" s="341"/>
      <c r="JS39" s="342">
        <f ca="1">SUMIFS(OFFSET((JS$16:JS$35),-1,),$E$16:$E$35,"実績",$F$16:$F$35,"済")</f>
        <v>0</v>
      </c>
      <c r="JT39" s="343">
        <f ca="1">SUMIFS(OFFSET((JT$16:JT$35),-1,),$E$16:$E$35,"実績",$F$16:$F$35,"済")</f>
        <v>0</v>
      </c>
      <c r="JU39" s="341"/>
      <c r="JV39" s="339">
        <f ca="1">SUMIFS(OFFSET((JV$16:JV$35),-1,),$E$16:$E$35,"実績",$F$16:$F$35,"済")</f>
        <v>0</v>
      </c>
      <c r="JW39" s="340">
        <f ca="1">SUMIFS(OFFSET((JW$16:JW$35),-1,),$E$16:$E$35,"実績",$F$16:$F$35,"済")</f>
        <v>0</v>
      </c>
      <c r="JX39" s="341"/>
      <c r="JY39" s="339">
        <f ca="1">SUMIFS(OFFSET((JY$16:JY$35),-1,),$E$16:$E$35,"実績",$F$16:$F$35,"済")</f>
        <v>0</v>
      </c>
      <c r="JZ39" s="340">
        <f ca="1">SUMIFS(OFFSET((JZ$16:JZ$35),-1,),$E$16:$E$35,"実績",$F$16:$F$35,"済")</f>
        <v>0</v>
      </c>
      <c r="KA39" s="341"/>
      <c r="KB39" s="339">
        <f ca="1">SUMIFS(OFFSET((KB$16:KB$35),-1,),$E$16:$E$35,"実績",$F$16:$F$35,"済")</f>
        <v>0</v>
      </c>
      <c r="KC39" s="340">
        <f ca="1">SUMIFS(OFFSET((KC$16:KC$35),-1,),$E$16:$E$35,"実績",$F$16:$F$35,"済")</f>
        <v>0</v>
      </c>
      <c r="KD39" s="341"/>
      <c r="KE39" s="339">
        <f ca="1">SUMIFS(OFFSET((KE$16:KE$35),-1,),$E$16:$E$35,"実績",$F$16:$F$35,"済")</f>
        <v>0</v>
      </c>
      <c r="KF39" s="340">
        <f ca="1">SUMIFS(OFFSET((KF$16:KF$35),-1,),$E$16:$E$35,"実績",$F$16:$F$35,"済")</f>
        <v>0</v>
      </c>
      <c r="KG39" s="341"/>
      <c r="KH39" s="339">
        <f ca="1">SUMIFS(OFFSET((KH$16:KH$35),-1,),$E$16:$E$35,"実績",$F$16:$F$35,"済")</f>
        <v>0</v>
      </c>
      <c r="KI39" s="343">
        <f ca="1">SUMIFS(OFFSET((KI$16:KI$35),-1,),$E$16:$E$35,"実績",$F$16:$F$35,"済")</f>
        <v>0</v>
      </c>
      <c r="KJ39" s="341"/>
      <c r="KK39" s="344">
        <f ca="1">SUMIFS(OFFSET((KK$16:KK$35),-1,),$E$16:$E$35,"実績",$F$16:$F$35,"済")</f>
        <v>0</v>
      </c>
      <c r="KL39" s="345">
        <f ca="1">SUMIFS(OFFSET((KL$16:KL$35),-1,),$E$16:$E$35,"実績",$F$16:$F$35,"済")</f>
        <v>0</v>
      </c>
      <c r="KM39" s="341"/>
      <c r="KN39" s="339">
        <f ca="1">SUMIFS(OFFSET((KN$16:KN$35),-1,),$E$16:$E$35,"実績",$F$16:$F$35,"済")</f>
        <v>0</v>
      </c>
      <c r="KO39" s="343">
        <f ca="1">SUMIFS(OFFSET((KO$16:KO$35),-1,),$E$16:$E$35,"実績",$F$16:$F$35,"済")</f>
        <v>0</v>
      </c>
      <c r="KP39" s="341"/>
      <c r="KQ39" s="344">
        <f ca="1">SUMIFS(OFFSET((KQ$16:KQ$35),-1,),$E$16:$E$35,"実績",$F$16:$F$35,"済")</f>
        <v>0</v>
      </c>
      <c r="KR39" s="345">
        <f ca="1">SUMIFS(OFFSET((KR$16:KR$35),-1,),$E$16:$E$35,"実績",$F$16:$F$35,"済")</f>
        <v>0</v>
      </c>
      <c r="KS39" s="341"/>
      <c r="KT39" s="339">
        <f ca="1">SUMIFS(OFFSET((KT$16:KT$35),-1,),$E$16:$E$35,"実績",$F$16:$F$35,"済")</f>
        <v>0</v>
      </c>
      <c r="KU39" s="343">
        <f ca="1">SUMIFS(OFFSET((KU$16:KU$35),-1,),$E$16:$E$35,"実績",$F$16:$F$35,"済")</f>
        <v>0</v>
      </c>
      <c r="KV39" s="341"/>
      <c r="KW39" s="339">
        <f ca="1">SUMIFS(OFFSET((KW$16:KW$35),-1,),$E$16:$E$35,"実績",$F$16:$F$35,"済")</f>
        <v>0</v>
      </c>
      <c r="KX39" s="343">
        <f ca="1">SUMIFS(OFFSET((KX$16:KX$35),-1,),$E$16:$E$35,"実績",$F$16:$F$35,"済")</f>
        <v>0</v>
      </c>
      <c r="KY39" s="341"/>
      <c r="KZ39" s="344">
        <f ca="1">SUMIFS(OFFSET((KZ$16:KZ$35),-1,),$E$16:$E$35,"実績",$F$16:$F$35,"済")</f>
        <v>0</v>
      </c>
      <c r="LA39" s="345">
        <f ca="1">SUMIFS(OFFSET((LA$16:LA$35),-1,),$E$16:$E$35,"実績",$F$16:$F$35,"済")</f>
        <v>0</v>
      </c>
      <c r="LB39" s="341"/>
      <c r="LC39" s="339">
        <f ca="1">SUMIFS(OFFSET((LC$16:LC$35),-1,),$E$16:$E$35,"実績",$F$16:$F$35,"済")</f>
        <v>0</v>
      </c>
      <c r="LD39" s="343">
        <f ca="1">SUMIFS(OFFSET((LD$16:LD$35),-1,),$E$16:$E$35,"実績",$F$16:$F$35,"済")</f>
        <v>0</v>
      </c>
      <c r="LE39" s="341"/>
      <c r="LF39" s="344">
        <f ca="1">SUMIFS(OFFSET((LF$16:LF$35),-1,),$E$16:$E$35,"実績",$F$16:$F$35,"済")</f>
        <v>0</v>
      </c>
      <c r="LG39" s="345">
        <f ca="1">SUMIFS(OFFSET((LG$16:LG$35),-1,),$E$16:$E$35,"実績",$F$16:$F$35,"済")</f>
        <v>0</v>
      </c>
      <c r="LH39" s="341"/>
      <c r="LI39" s="339">
        <f ca="1">SUMIFS(OFFSET((LI$16:LI$35),-1,),$E$16:$E$35,"実績",$F$16:$F$35,"済")</f>
        <v>0</v>
      </c>
      <c r="LJ39" s="343">
        <f ca="1">SUMIFS(OFFSET((LJ$16:LJ$35),-1,),$E$16:$E$35,"実績",$F$16:$F$35,"済")</f>
        <v>0</v>
      </c>
      <c r="LK39" s="341"/>
      <c r="LL39" s="344">
        <f ca="1">SUMIFS(OFFSET((LL$16:LL$35),-1,),$E$16:$E$35,"実績",$F$16:$F$35,"済")</f>
        <v>0</v>
      </c>
      <c r="LM39" s="343">
        <f ca="1">SUMIFS(OFFSET((LM$16:LM$35),-1,),$E$16:$E$35,"実績",$F$16:$F$35,"済")</f>
        <v>0</v>
      </c>
      <c r="LN39" s="346">
        <f ca="1">SUMIFS(OFFSET((LN$16:LN$35),-1,),$E$16:$E$35,"実績",$F$16:$F$35,"済")</f>
        <v>0</v>
      </c>
      <c r="LO39" s="347">
        <f ca="1">SUMIFS(OFFSET((LO$16:LO$35),-1,),$E$16:$E$35,"実績",$F$16:$F$35,"済")</f>
        <v>0</v>
      </c>
      <c r="LP39" s="232"/>
      <c r="LQ39" s="160"/>
      <c r="LR39" s="160"/>
      <c r="ME39" s="547"/>
      <c r="MF39" s="547"/>
      <c r="MG39" s="547"/>
      <c r="MH39" s="547"/>
      <c r="MI39" s="547"/>
      <c r="MJ39" s="548"/>
      <c r="MK39" s="548"/>
      <c r="ML39" s="548"/>
      <c r="MM39" s="548"/>
    </row>
    <row r="40" spans="1:353" ht="18.75" customHeight="1" thickBot="1">
      <c r="D40" s="353"/>
      <c r="E40" s="190"/>
      <c r="F40" s="348" t="s">
        <v>255</v>
      </c>
      <c r="G40" s="191"/>
      <c r="H40" s="192"/>
      <c r="I40" s="192"/>
      <c r="J40" s="192"/>
      <c r="K40" s="192"/>
      <c r="L40" s="193"/>
      <c r="M40" s="193"/>
      <c r="N40" s="193"/>
      <c r="O40" s="193"/>
      <c r="P40" s="193"/>
      <c r="Q40" s="553"/>
      <c r="R40" s="193"/>
      <c r="S40" s="576"/>
      <c r="T40" s="576"/>
      <c r="U40" s="194"/>
      <c r="V40" s="138" t="s">
        <v>256</v>
      </c>
      <c r="W40" s="139">
        <f t="shared" ref="W40:AD40" ca="1" si="91">SUMIFS(OFFSET((W$16:W$35),-1,),$E$16:$E$35,"実績",$F$16:$F$35,"事業中止")</f>
        <v>0</v>
      </c>
      <c r="X40" s="195">
        <f t="shared" ca="1" si="91"/>
        <v>0</v>
      </c>
      <c r="Y40" s="139">
        <f t="shared" ca="1" si="91"/>
        <v>0</v>
      </c>
      <c r="Z40" s="139">
        <f t="shared" ca="1" si="91"/>
        <v>0</v>
      </c>
      <c r="AA40" s="139">
        <f t="shared" ca="1" si="91"/>
        <v>0</v>
      </c>
      <c r="AB40" s="141">
        <f t="shared" ca="1" si="91"/>
        <v>0</v>
      </c>
      <c r="AC40" s="141">
        <f t="shared" ca="1" si="91"/>
        <v>0</v>
      </c>
      <c r="AD40" s="196">
        <f t="shared" ca="1" si="91"/>
        <v>0</v>
      </c>
      <c r="AE40" s="197"/>
      <c r="AF40" s="139">
        <f t="shared" ref="AF40:AL40" ca="1" si="92">SUMIFS(OFFSET((AF$16:AF$35),-1,),$E$16:$E$35,"実績",$F$16:$F$35,"事業中止")</f>
        <v>0</v>
      </c>
      <c r="AG40" s="139">
        <f t="shared" ca="1" si="92"/>
        <v>0</v>
      </c>
      <c r="AH40" s="139">
        <f t="shared" ca="1" si="92"/>
        <v>0</v>
      </c>
      <c r="AI40" s="139">
        <f t="shared" ca="1" si="92"/>
        <v>0</v>
      </c>
      <c r="AJ40" s="141">
        <f t="shared" ca="1" si="92"/>
        <v>0</v>
      </c>
      <c r="AK40" s="141">
        <f t="shared" ca="1" si="92"/>
        <v>0</v>
      </c>
      <c r="AL40" s="196">
        <f t="shared" ca="1" si="92"/>
        <v>0</v>
      </c>
      <c r="AM40" s="197"/>
      <c r="AN40" s="139">
        <f t="shared" ref="AN40:AT40" ca="1" si="93">SUMIFS(OFFSET((AN$16:AN$35),-1,),$E$16:$E$35,"実績",$F$16:$F$35,"事業中止")</f>
        <v>0</v>
      </c>
      <c r="AO40" s="139">
        <f t="shared" ca="1" si="93"/>
        <v>0</v>
      </c>
      <c r="AP40" s="139">
        <f t="shared" ca="1" si="93"/>
        <v>0</v>
      </c>
      <c r="AQ40" s="139">
        <f t="shared" ca="1" si="93"/>
        <v>0</v>
      </c>
      <c r="AR40" s="141">
        <f t="shared" ca="1" si="93"/>
        <v>0</v>
      </c>
      <c r="AS40" s="141">
        <f t="shared" ca="1" si="93"/>
        <v>0</v>
      </c>
      <c r="AT40" s="196">
        <f t="shared" ca="1" si="93"/>
        <v>0</v>
      </c>
      <c r="AU40" s="197"/>
      <c r="AV40" s="139">
        <f t="shared" ref="AV40:BC40" ca="1" si="94">SUMIFS(OFFSET((AV$16:AV$35),-1,),$E$16:$E$35,"実績",$F$16:$F$35,"事業中止")</f>
        <v>0</v>
      </c>
      <c r="AW40" s="195">
        <f t="shared" ca="1" si="94"/>
        <v>0</v>
      </c>
      <c r="AX40" s="139">
        <f t="shared" ca="1" si="94"/>
        <v>0</v>
      </c>
      <c r="AY40" s="139">
        <f t="shared" ca="1" si="94"/>
        <v>0</v>
      </c>
      <c r="AZ40" s="139">
        <f t="shared" ca="1" si="94"/>
        <v>0</v>
      </c>
      <c r="BA40" s="141">
        <f t="shared" ca="1" si="94"/>
        <v>0</v>
      </c>
      <c r="BB40" s="141">
        <f t="shared" ca="1" si="94"/>
        <v>0</v>
      </c>
      <c r="BC40" s="196">
        <f t="shared" ca="1" si="94"/>
        <v>0</v>
      </c>
      <c r="BD40" s="197"/>
      <c r="BE40" s="139">
        <f t="shared" ref="BE40:BK40" ca="1" si="95">SUMIFS(OFFSET((BE$16:BE$35),-1,),$E$16:$E$35,"実績",$F$16:$F$35,"事業中止")</f>
        <v>0</v>
      </c>
      <c r="BF40" s="139">
        <f t="shared" ca="1" si="95"/>
        <v>0</v>
      </c>
      <c r="BG40" s="139">
        <f t="shared" ca="1" si="95"/>
        <v>0</v>
      </c>
      <c r="BH40" s="139">
        <f t="shared" ca="1" si="95"/>
        <v>0</v>
      </c>
      <c r="BI40" s="141">
        <f t="shared" ca="1" si="95"/>
        <v>0</v>
      </c>
      <c r="BJ40" s="141">
        <f t="shared" ca="1" si="95"/>
        <v>0</v>
      </c>
      <c r="BK40" s="196">
        <f t="shared" ca="1" si="95"/>
        <v>0</v>
      </c>
      <c r="BL40" s="197"/>
      <c r="BM40" s="139">
        <f t="shared" ref="BM40:BS40" ca="1" si="96">SUMIFS(OFFSET((BM$16:BM$35),-1,),$E$16:$E$35,"実績",$F$16:$F$35,"事業中止")</f>
        <v>0</v>
      </c>
      <c r="BN40" s="139">
        <f t="shared" ca="1" si="96"/>
        <v>0</v>
      </c>
      <c r="BO40" s="139">
        <f t="shared" ca="1" si="96"/>
        <v>0</v>
      </c>
      <c r="BP40" s="139">
        <f t="shared" ca="1" si="96"/>
        <v>0</v>
      </c>
      <c r="BQ40" s="141">
        <f t="shared" ca="1" si="96"/>
        <v>0</v>
      </c>
      <c r="BR40" s="141">
        <f t="shared" ca="1" si="96"/>
        <v>0</v>
      </c>
      <c r="BS40" s="196">
        <f t="shared" ca="1" si="96"/>
        <v>0</v>
      </c>
      <c r="BT40" s="197"/>
      <c r="BU40" s="139">
        <f t="shared" ref="BU40:CA40" ca="1" si="97">SUMIFS(OFFSET((BU$16:BU$35),-1,),$E$16:$E$35,"実績",$F$16:$F$35,"事業中止")</f>
        <v>0</v>
      </c>
      <c r="BV40" s="139">
        <f t="shared" ca="1" si="97"/>
        <v>0</v>
      </c>
      <c r="BW40" s="139">
        <f t="shared" ca="1" si="97"/>
        <v>0</v>
      </c>
      <c r="BX40" s="139">
        <f t="shared" ca="1" si="97"/>
        <v>0</v>
      </c>
      <c r="BY40" s="141">
        <f t="shared" ca="1" si="97"/>
        <v>0</v>
      </c>
      <c r="BZ40" s="141">
        <f t="shared" ca="1" si="97"/>
        <v>0</v>
      </c>
      <c r="CA40" s="196">
        <f t="shared" ca="1" si="97"/>
        <v>0</v>
      </c>
      <c r="CB40" s="197"/>
      <c r="CC40" s="139">
        <f t="shared" ref="CC40:CI40" ca="1" si="98">SUMIFS(OFFSET((CC$16:CC$35),-1,),$E$16:$E$35,"実績",$F$16:$F$35,"事業中止")</f>
        <v>0</v>
      </c>
      <c r="CD40" s="139">
        <f t="shared" ca="1" si="98"/>
        <v>0</v>
      </c>
      <c r="CE40" s="139">
        <f t="shared" ca="1" si="98"/>
        <v>0</v>
      </c>
      <c r="CF40" s="139">
        <f t="shared" ca="1" si="98"/>
        <v>0</v>
      </c>
      <c r="CG40" s="141">
        <f t="shared" ca="1" si="98"/>
        <v>0</v>
      </c>
      <c r="CH40" s="141">
        <f t="shared" ca="1" si="98"/>
        <v>0</v>
      </c>
      <c r="CI40" s="196">
        <f t="shared" ca="1" si="98"/>
        <v>0</v>
      </c>
      <c r="CJ40" s="197"/>
      <c r="CK40" s="140">
        <f t="shared" ref="CK40:CR40" ca="1" si="99">SUMIFS(OFFSET((CK$16:CK$35),-1,),$E$16:$E$35,"実績",$F$16:$F$35,"事業中止")</f>
        <v>0</v>
      </c>
      <c r="CL40" s="141">
        <f t="shared" ca="1" si="99"/>
        <v>0</v>
      </c>
      <c r="CM40" s="139">
        <f t="shared" ca="1" si="99"/>
        <v>0</v>
      </c>
      <c r="CN40" s="139">
        <f t="shared" ca="1" si="99"/>
        <v>0</v>
      </c>
      <c r="CO40" s="139">
        <f t="shared" ca="1" si="99"/>
        <v>0</v>
      </c>
      <c r="CP40" s="141">
        <f t="shared" ca="1" si="99"/>
        <v>0</v>
      </c>
      <c r="CQ40" s="141">
        <f t="shared" ca="1" si="99"/>
        <v>0</v>
      </c>
      <c r="CR40" s="196">
        <f t="shared" ca="1" si="99"/>
        <v>0</v>
      </c>
      <c r="CS40" s="197"/>
      <c r="CT40" s="139">
        <f t="shared" ref="CT40:CZ40" ca="1" si="100">SUMIFS(OFFSET((CT$16:CT$35),-1,),$E$16:$E$35,"実績",$F$16:$F$35,"事業中止")</f>
        <v>0</v>
      </c>
      <c r="CU40" s="139">
        <f t="shared" ca="1" si="100"/>
        <v>0</v>
      </c>
      <c r="CV40" s="139">
        <f t="shared" ca="1" si="100"/>
        <v>0</v>
      </c>
      <c r="CW40" s="139">
        <f t="shared" ca="1" si="100"/>
        <v>0</v>
      </c>
      <c r="CX40" s="141">
        <f t="shared" ca="1" si="100"/>
        <v>0</v>
      </c>
      <c r="CY40" s="141">
        <f t="shared" ca="1" si="100"/>
        <v>0</v>
      </c>
      <c r="CZ40" s="196">
        <f t="shared" ca="1" si="100"/>
        <v>0</v>
      </c>
      <c r="DA40" s="197"/>
      <c r="DB40" s="139">
        <f t="shared" ref="DB40:DH40" ca="1" si="101">SUMIFS(OFFSET((DB$16:DB$35),-1,),$E$16:$E$35,"実績",$F$16:$F$35,"事業中止")</f>
        <v>0</v>
      </c>
      <c r="DC40" s="139">
        <f t="shared" ca="1" si="101"/>
        <v>0</v>
      </c>
      <c r="DD40" s="139">
        <f t="shared" ca="1" si="101"/>
        <v>0</v>
      </c>
      <c r="DE40" s="139">
        <f t="shared" ca="1" si="101"/>
        <v>0</v>
      </c>
      <c r="DF40" s="141">
        <f t="shared" ca="1" si="101"/>
        <v>0</v>
      </c>
      <c r="DG40" s="141">
        <f t="shared" ca="1" si="101"/>
        <v>0</v>
      </c>
      <c r="DH40" s="196">
        <f t="shared" ca="1" si="101"/>
        <v>0</v>
      </c>
      <c r="DI40" s="197"/>
      <c r="DJ40" s="140">
        <f t="shared" ref="DJ40:DQ40" ca="1" si="102">SUMIFS(OFFSET((DJ$16:DJ$35),-1,),$E$16:$E$35,"実績",$F$16:$F$35,"事業中止")</f>
        <v>0</v>
      </c>
      <c r="DK40" s="141">
        <f t="shared" ca="1" si="102"/>
        <v>0</v>
      </c>
      <c r="DL40" s="139">
        <f t="shared" ca="1" si="102"/>
        <v>0</v>
      </c>
      <c r="DM40" s="139">
        <f t="shared" ca="1" si="102"/>
        <v>0</v>
      </c>
      <c r="DN40" s="139">
        <f t="shared" ca="1" si="102"/>
        <v>0</v>
      </c>
      <c r="DO40" s="141">
        <f t="shared" ca="1" si="102"/>
        <v>0</v>
      </c>
      <c r="DP40" s="141">
        <f t="shared" ca="1" si="102"/>
        <v>0</v>
      </c>
      <c r="DQ40" s="196">
        <f t="shared" ca="1" si="102"/>
        <v>0</v>
      </c>
      <c r="DR40" s="197"/>
      <c r="DS40" s="139">
        <f t="shared" ref="DS40:DY40" ca="1" si="103">SUMIFS(OFFSET((DS$16:DS$35),-1,),$E$16:$E$35,"実績",$F$16:$F$35,"事業中止")</f>
        <v>0</v>
      </c>
      <c r="DT40" s="139">
        <f t="shared" ca="1" si="103"/>
        <v>0</v>
      </c>
      <c r="DU40" s="139">
        <f t="shared" ca="1" si="103"/>
        <v>0</v>
      </c>
      <c r="DV40" s="139">
        <f t="shared" ca="1" si="103"/>
        <v>0</v>
      </c>
      <c r="DW40" s="141">
        <f t="shared" ca="1" si="103"/>
        <v>0</v>
      </c>
      <c r="DX40" s="141">
        <f t="shared" ca="1" si="103"/>
        <v>0</v>
      </c>
      <c r="DY40" s="196">
        <f t="shared" ca="1" si="103"/>
        <v>0</v>
      </c>
      <c r="DZ40" s="197"/>
      <c r="EA40" s="139">
        <f t="shared" ref="EA40:EG40" ca="1" si="104">SUMIFS(OFFSET((EA$16:EA$35),-1,),$E$16:$E$35,"実績",$F$16:$F$35,"事業中止")</f>
        <v>0</v>
      </c>
      <c r="EB40" s="139">
        <f t="shared" ca="1" si="104"/>
        <v>0</v>
      </c>
      <c r="EC40" s="139">
        <f t="shared" ca="1" si="104"/>
        <v>0</v>
      </c>
      <c r="ED40" s="139">
        <f t="shared" ca="1" si="104"/>
        <v>0</v>
      </c>
      <c r="EE40" s="141">
        <f t="shared" ca="1" si="104"/>
        <v>0</v>
      </c>
      <c r="EF40" s="141">
        <f t="shared" ca="1" si="104"/>
        <v>0</v>
      </c>
      <c r="EG40" s="196">
        <f t="shared" ca="1" si="104"/>
        <v>0</v>
      </c>
      <c r="EH40" s="197"/>
      <c r="EI40" s="139">
        <f t="shared" ref="EI40:EO40" ca="1" si="105">SUMIFS(OFFSET((EI$16:EI$35),-1,),$E$16:$E$35,"実績",$F$16:$F$35,"事業中止")</f>
        <v>0</v>
      </c>
      <c r="EJ40" s="139">
        <f t="shared" ca="1" si="105"/>
        <v>0</v>
      </c>
      <c r="EK40" s="139">
        <f t="shared" ca="1" si="105"/>
        <v>0</v>
      </c>
      <c r="EL40" s="139">
        <f t="shared" ca="1" si="105"/>
        <v>0</v>
      </c>
      <c r="EM40" s="141">
        <f t="shared" ca="1" si="105"/>
        <v>0</v>
      </c>
      <c r="EN40" s="141">
        <f t="shared" ca="1" si="105"/>
        <v>0</v>
      </c>
      <c r="EO40" s="196">
        <f t="shared" ca="1" si="105"/>
        <v>0</v>
      </c>
      <c r="EP40" s="197"/>
      <c r="EQ40" s="198">
        <f t="shared" ref="EQ40:EW40" ca="1" si="106">SUMIFS(OFFSET((EQ$16:EQ$35),-1,),$E$16:$E$35,"実績",$F$16:$F$35,"事業中止")</f>
        <v>0</v>
      </c>
      <c r="ER40" s="141">
        <f t="shared" ca="1" si="106"/>
        <v>0</v>
      </c>
      <c r="ES40" s="139">
        <f t="shared" ca="1" si="106"/>
        <v>0</v>
      </c>
      <c r="ET40" s="141">
        <f t="shared" ca="1" si="106"/>
        <v>0</v>
      </c>
      <c r="EU40" s="139">
        <f t="shared" ca="1" si="106"/>
        <v>0</v>
      </c>
      <c r="EV40" s="141">
        <f t="shared" ca="1" si="106"/>
        <v>0</v>
      </c>
      <c r="EW40" s="196">
        <f t="shared" ca="1" si="106"/>
        <v>0</v>
      </c>
      <c r="EX40" s="197"/>
      <c r="EY40" s="198">
        <f t="shared" ref="EY40:FE40" ca="1" si="107">SUMIFS(OFFSET((EY$16:EY$35),-1,),$E$16:$E$35,"実績",$F$16:$F$35,"事業中止")</f>
        <v>0</v>
      </c>
      <c r="EZ40" s="141">
        <f t="shared" ca="1" si="107"/>
        <v>0</v>
      </c>
      <c r="FA40" s="139">
        <f t="shared" ca="1" si="107"/>
        <v>0</v>
      </c>
      <c r="FB40" s="141">
        <f t="shared" ca="1" si="107"/>
        <v>0</v>
      </c>
      <c r="FC40" s="139">
        <f t="shared" ca="1" si="107"/>
        <v>0</v>
      </c>
      <c r="FD40" s="141">
        <f t="shared" ca="1" si="107"/>
        <v>0</v>
      </c>
      <c r="FE40" s="196">
        <f t="shared" ca="1" si="107"/>
        <v>0</v>
      </c>
      <c r="FF40" s="197"/>
      <c r="FG40" s="198">
        <f t="shared" ref="FG40:FM40" ca="1" si="108">SUMIFS(OFFSET((FG$16:FG$35),-1,),$E$16:$E$35,"実績",$F$16:$F$35,"事業中止")</f>
        <v>0</v>
      </c>
      <c r="FH40" s="141">
        <f t="shared" ca="1" si="108"/>
        <v>0</v>
      </c>
      <c r="FI40" s="139">
        <f t="shared" ca="1" si="108"/>
        <v>0</v>
      </c>
      <c r="FJ40" s="141">
        <f t="shared" ca="1" si="108"/>
        <v>0</v>
      </c>
      <c r="FK40" s="139">
        <f t="shared" ca="1" si="108"/>
        <v>0</v>
      </c>
      <c r="FL40" s="141">
        <f t="shared" ca="1" si="108"/>
        <v>0</v>
      </c>
      <c r="FM40" s="196">
        <f t="shared" ca="1" si="108"/>
        <v>0</v>
      </c>
      <c r="FN40" s="197"/>
      <c r="FO40" s="198">
        <f t="shared" ref="FO40:FU40" ca="1" si="109">SUMIFS(OFFSET((FO$16:FO$35),-1,),$E$16:$E$35,"実績",$F$16:$F$35,"事業中止")</f>
        <v>0</v>
      </c>
      <c r="FP40" s="141">
        <f t="shared" ca="1" si="109"/>
        <v>0</v>
      </c>
      <c r="FQ40" s="139">
        <f t="shared" ca="1" si="109"/>
        <v>0</v>
      </c>
      <c r="FR40" s="141">
        <f t="shared" ca="1" si="109"/>
        <v>0</v>
      </c>
      <c r="FS40" s="139">
        <f t="shared" ca="1" si="109"/>
        <v>0</v>
      </c>
      <c r="FT40" s="141">
        <f t="shared" ca="1" si="109"/>
        <v>0</v>
      </c>
      <c r="FU40" s="196">
        <f t="shared" ca="1" si="109"/>
        <v>0</v>
      </c>
      <c r="FV40" s="197"/>
      <c r="FW40" s="195">
        <f t="shared" ref="FW40:GB40" ca="1" si="110">SUMIFS(OFFSET((FW$16:FW$35),-1,),$E$16:$E$35,"実績",$F$16:$F$35,"事業中止")</f>
        <v>0</v>
      </c>
      <c r="FX40" s="139">
        <f t="shared" ca="1" si="110"/>
        <v>0</v>
      </c>
      <c r="FY40" s="139">
        <f t="shared" ca="1" si="110"/>
        <v>0</v>
      </c>
      <c r="FZ40" s="141">
        <f t="shared" ca="1" si="110"/>
        <v>0</v>
      </c>
      <c r="GA40" s="139">
        <f t="shared" ca="1" si="110"/>
        <v>0</v>
      </c>
      <c r="GB40" s="140">
        <f t="shared" ca="1" si="110"/>
        <v>0</v>
      </c>
      <c r="GC40" s="197"/>
      <c r="GD40" s="198">
        <f t="shared" ref="GD40:GK40" ca="1" si="111">SUMIFS(OFFSET((GD$16:GD$35),-1,),$E$16:$E$35,"実績",$F$16:$F$35,"事業中止")</f>
        <v>0</v>
      </c>
      <c r="GE40" s="141">
        <f t="shared" ca="1" si="111"/>
        <v>0</v>
      </c>
      <c r="GF40" s="139">
        <f t="shared" ca="1" si="111"/>
        <v>0</v>
      </c>
      <c r="GG40" s="139">
        <f t="shared" ca="1" si="111"/>
        <v>0</v>
      </c>
      <c r="GH40" s="139">
        <f t="shared" ca="1" si="111"/>
        <v>0</v>
      </c>
      <c r="GI40" s="139">
        <f t="shared" ca="1" si="111"/>
        <v>0</v>
      </c>
      <c r="GJ40" s="141">
        <f t="shared" ca="1" si="111"/>
        <v>0</v>
      </c>
      <c r="GK40" s="196">
        <f t="shared" ca="1" si="111"/>
        <v>0</v>
      </c>
      <c r="GL40" s="197"/>
      <c r="GM40" s="198">
        <f t="shared" ref="GM40:GS40" ca="1" si="112">SUMIFS(OFFSET((GM$16:GM$35),-1,),$E$16:$E$35,"実績",$F$16:$F$35,"事業中止")</f>
        <v>0</v>
      </c>
      <c r="GN40" s="141">
        <f t="shared" ca="1" si="112"/>
        <v>0</v>
      </c>
      <c r="GO40" s="139">
        <f t="shared" ca="1" si="112"/>
        <v>0</v>
      </c>
      <c r="GP40" s="139">
        <f t="shared" ca="1" si="112"/>
        <v>0</v>
      </c>
      <c r="GQ40" s="139">
        <f t="shared" ca="1" si="112"/>
        <v>0</v>
      </c>
      <c r="GR40" s="141">
        <f t="shared" ca="1" si="112"/>
        <v>0</v>
      </c>
      <c r="GS40" s="196">
        <f t="shared" ca="1" si="112"/>
        <v>0</v>
      </c>
      <c r="GT40" s="197"/>
      <c r="GU40" s="198">
        <f t="shared" ref="GU40:HA40" ca="1" si="113">SUMIFS(OFFSET((GU$16:GU$35),-1,),$E$16:$E$35,"実績",$F$16:$F$35,"事業中止")</f>
        <v>0</v>
      </c>
      <c r="GV40" s="141">
        <f t="shared" ca="1" si="113"/>
        <v>0</v>
      </c>
      <c r="GW40" s="139">
        <f t="shared" ca="1" si="113"/>
        <v>0</v>
      </c>
      <c r="GX40" s="139">
        <f t="shared" ca="1" si="113"/>
        <v>0</v>
      </c>
      <c r="GY40" s="139">
        <f t="shared" ca="1" si="113"/>
        <v>0</v>
      </c>
      <c r="GZ40" s="141">
        <f t="shared" ca="1" si="113"/>
        <v>0</v>
      </c>
      <c r="HA40" s="196">
        <f t="shared" ca="1" si="113"/>
        <v>0</v>
      </c>
      <c r="HB40" s="197"/>
      <c r="HC40" s="198">
        <f t="shared" ref="HC40:HI40" ca="1" si="114">SUMIFS(OFFSET((HC$16:HC$35),-1,),$E$16:$E$35,"実績",$F$16:$F$35,"事業中止")</f>
        <v>0</v>
      </c>
      <c r="HD40" s="141">
        <f t="shared" ca="1" si="114"/>
        <v>0</v>
      </c>
      <c r="HE40" s="139">
        <f t="shared" ca="1" si="114"/>
        <v>0</v>
      </c>
      <c r="HF40" s="141">
        <f t="shared" ca="1" si="114"/>
        <v>0</v>
      </c>
      <c r="HG40" s="139">
        <f t="shared" ca="1" si="114"/>
        <v>0</v>
      </c>
      <c r="HH40" s="141">
        <f t="shared" ca="1" si="114"/>
        <v>0</v>
      </c>
      <c r="HI40" s="196">
        <f t="shared" ca="1" si="114"/>
        <v>0</v>
      </c>
      <c r="HJ40" s="197"/>
      <c r="HK40" s="198">
        <f t="shared" ref="HK40:HQ40" ca="1" si="115">SUMIFS(OFFSET((HK$16:HK$35),-1,),$E$16:$E$35,"実績",$F$16:$F$35,"事業中止")</f>
        <v>0</v>
      </c>
      <c r="HL40" s="141">
        <f t="shared" ca="1" si="115"/>
        <v>0</v>
      </c>
      <c r="HM40" s="139">
        <f t="shared" ca="1" si="115"/>
        <v>0</v>
      </c>
      <c r="HN40" s="141">
        <f t="shared" ca="1" si="115"/>
        <v>0</v>
      </c>
      <c r="HO40" s="139">
        <f t="shared" ca="1" si="115"/>
        <v>0</v>
      </c>
      <c r="HP40" s="141">
        <f t="shared" ca="1" si="115"/>
        <v>0</v>
      </c>
      <c r="HQ40" s="196">
        <f t="shared" ca="1" si="115"/>
        <v>0</v>
      </c>
      <c r="HR40" s="197"/>
      <c r="HS40" s="198">
        <f t="shared" ref="HS40:HY40" ca="1" si="116">SUMIFS(OFFSET((HS$16:HS$35),-1,),$E$16:$E$35,"実績",$F$16:$F$35,"事業中止")</f>
        <v>0</v>
      </c>
      <c r="HT40" s="554">
        <f t="shared" ca="1" si="116"/>
        <v>0</v>
      </c>
      <c r="HU40" s="139">
        <f t="shared" ca="1" si="116"/>
        <v>0</v>
      </c>
      <c r="HV40" s="141">
        <f t="shared" ca="1" si="116"/>
        <v>0</v>
      </c>
      <c r="HW40" s="139">
        <f t="shared" ca="1" si="116"/>
        <v>0</v>
      </c>
      <c r="HX40" s="141">
        <f t="shared" ca="1" si="116"/>
        <v>0</v>
      </c>
      <c r="HY40" s="196">
        <f t="shared" ca="1" si="116"/>
        <v>0</v>
      </c>
      <c r="HZ40" s="197"/>
      <c r="IA40" s="198">
        <f t="shared" ref="IA40:IG40" ca="1" si="117">SUMIFS(OFFSET((IA$16:IA$35),-1,),$E$16:$E$35,"実績",$F$16:$F$35,"事業中止")</f>
        <v>0</v>
      </c>
      <c r="IB40" s="141">
        <f t="shared" ca="1" si="117"/>
        <v>0</v>
      </c>
      <c r="IC40" s="139">
        <f t="shared" ca="1" si="117"/>
        <v>0</v>
      </c>
      <c r="ID40" s="141">
        <f t="shared" ca="1" si="117"/>
        <v>0</v>
      </c>
      <c r="IE40" s="139">
        <f t="shared" ca="1" si="117"/>
        <v>0</v>
      </c>
      <c r="IF40" s="141">
        <f t="shared" ca="1" si="117"/>
        <v>0</v>
      </c>
      <c r="IG40" s="196">
        <f t="shared" ca="1" si="117"/>
        <v>0</v>
      </c>
      <c r="IH40" s="197"/>
      <c r="II40" s="195">
        <f t="shared" ref="II40:IN40" ca="1" si="118">SUMIFS(OFFSET((II$16:II$35),-1,),$E$16:$E$35,"実績",$F$16:$F$35,"事業中止")</f>
        <v>0</v>
      </c>
      <c r="IJ40" s="141">
        <f t="shared" ca="1" si="118"/>
        <v>0</v>
      </c>
      <c r="IK40" s="141">
        <f t="shared" ca="1" si="118"/>
        <v>0</v>
      </c>
      <c r="IL40" s="141">
        <f t="shared" ca="1" si="118"/>
        <v>0</v>
      </c>
      <c r="IM40" s="141">
        <f t="shared" ca="1" si="118"/>
        <v>0</v>
      </c>
      <c r="IN40" s="196">
        <f t="shared" ca="1" si="118"/>
        <v>0</v>
      </c>
      <c r="IO40" s="197"/>
      <c r="IP40" s="195">
        <f t="shared" ref="IP40:JH40" ca="1" si="119">SUMIFS(OFFSET((IP$16:IP$35),-1,),$E$16:$E$35,"実績",$F$16:$F$35,"事業中止")</f>
        <v>0</v>
      </c>
      <c r="IQ40" s="196">
        <f t="shared" ca="1" si="119"/>
        <v>0</v>
      </c>
      <c r="IR40" s="141">
        <f t="shared" ca="1" si="119"/>
        <v>0</v>
      </c>
      <c r="IS40" s="141">
        <f t="shared" ca="1" si="119"/>
        <v>0</v>
      </c>
      <c r="IT40" s="139">
        <f t="shared" ca="1" si="119"/>
        <v>0</v>
      </c>
      <c r="IU40" s="140">
        <f t="shared" ca="1" si="119"/>
        <v>0</v>
      </c>
      <c r="IV40" s="195">
        <f t="shared" ca="1" si="119"/>
        <v>0</v>
      </c>
      <c r="IW40" s="141">
        <f t="shared" ca="1" si="119"/>
        <v>0</v>
      </c>
      <c r="IX40" s="141">
        <f t="shared" ca="1" si="119"/>
        <v>0</v>
      </c>
      <c r="IY40" s="141">
        <f t="shared" ca="1" si="119"/>
        <v>0</v>
      </c>
      <c r="IZ40" s="141">
        <f t="shared" ca="1" si="119"/>
        <v>0</v>
      </c>
      <c r="JA40" s="141">
        <f t="shared" ca="1" si="119"/>
        <v>0</v>
      </c>
      <c r="JB40" s="200">
        <f t="shared" ca="1" si="119"/>
        <v>0</v>
      </c>
      <c r="JC40" s="198">
        <f t="shared" ca="1" si="119"/>
        <v>0</v>
      </c>
      <c r="JD40" s="141">
        <f t="shared" ca="1" si="119"/>
        <v>0</v>
      </c>
      <c r="JE40" s="141">
        <f t="shared" ca="1" si="119"/>
        <v>0</v>
      </c>
      <c r="JF40" s="199">
        <f t="shared" ca="1" si="119"/>
        <v>0</v>
      </c>
      <c r="JG40" s="201">
        <f t="shared" ca="1" si="119"/>
        <v>0</v>
      </c>
      <c r="JH40" s="202">
        <f t="shared" ca="1" si="119"/>
        <v>0</v>
      </c>
      <c r="JI40" s="203"/>
      <c r="JJ40" s="201">
        <f ca="1">SUMIFS(OFFSET((JJ$16:JJ$35),-1,),$E$16:$E$35,"実績",$F$16:$F$35,"事業中止")</f>
        <v>0</v>
      </c>
      <c r="JK40" s="202">
        <f ca="1">SUMIFS(OFFSET((JK$16:JK$35),-1,),$E$16:$E$35,"実績",$F$16:$F$35,"事業中止")</f>
        <v>0</v>
      </c>
      <c r="JL40" s="203"/>
      <c r="JM40" s="201">
        <f ca="1">SUMIFS(OFFSET((JM$16:JM$35),-1,),$E$16:$E$35,"実績",$F$16:$F$35,"事業中止")</f>
        <v>0</v>
      </c>
      <c r="JN40" s="202">
        <f ca="1">SUMIFS(OFFSET((JN$16:JN$35),-1,),$E$16:$E$35,"実績",$F$16:$F$35,"事業中止")</f>
        <v>0</v>
      </c>
      <c r="JO40" s="203"/>
      <c r="JP40" s="201">
        <f ca="1">SUMIFS(OFFSET((JP$16:JP$35),-1,),$E$16:$E$35,"実績",$F$16:$F$35,"事業中止")</f>
        <v>0</v>
      </c>
      <c r="JQ40" s="202">
        <f ca="1">SUMIFS(OFFSET((JQ$16:JQ$35),-1,),$E$16:$E$35,"実績",$F$16:$F$35,"事業中止")</f>
        <v>0</v>
      </c>
      <c r="JR40" s="203"/>
      <c r="JS40" s="204">
        <f ca="1">SUMIFS(OFFSET((JS$16:JS$35),-1,),$E$16:$E$35,"実績",$F$16:$F$35,"事業中止")</f>
        <v>0</v>
      </c>
      <c r="JT40" s="205">
        <f ca="1">SUMIFS(OFFSET((JT$16:JT$35),-1,),$E$16:$E$35,"実績",$F$16:$F$35,"事業中止")</f>
        <v>0</v>
      </c>
      <c r="JU40" s="203"/>
      <c r="JV40" s="201">
        <f ca="1">SUMIFS(OFFSET((JV$16:JV$35),-1,),$E$16:$E$35,"実績",$F$16:$F$35,"事業中止")</f>
        <v>0</v>
      </c>
      <c r="JW40" s="202">
        <f ca="1">SUMIFS(OFFSET((JW$16:JW$35),-1,),$E$16:$E$35,"実績",$F$16:$F$35,"事業中止")</f>
        <v>0</v>
      </c>
      <c r="JX40" s="203"/>
      <c r="JY40" s="201">
        <f ca="1">SUMIFS(OFFSET((JY$16:JY$35),-1,),$E$16:$E$35,"実績",$F$16:$F$35,"事業中止")</f>
        <v>0</v>
      </c>
      <c r="JZ40" s="202">
        <f ca="1">SUMIFS(OFFSET((JZ$16:JZ$35),-1,),$E$16:$E$35,"実績",$F$16:$F$35,"事業中止")</f>
        <v>0</v>
      </c>
      <c r="KA40" s="203"/>
      <c r="KB40" s="201">
        <f ca="1">SUMIFS(OFFSET((KB$16:KB$35),-1,),$E$16:$E$35,"実績",$F$16:$F$35,"事業中止")</f>
        <v>0</v>
      </c>
      <c r="KC40" s="202">
        <f ca="1">SUMIFS(OFFSET((KC$16:KC$35),-1,),$E$16:$E$35,"実績",$F$16:$F$35,"事業中止")</f>
        <v>0</v>
      </c>
      <c r="KD40" s="203"/>
      <c r="KE40" s="201">
        <f ca="1">SUMIFS(OFFSET((KE$16:KE$35),-1,),$E$16:$E$35,"実績",$F$16:$F$35,"事業中止")</f>
        <v>0</v>
      </c>
      <c r="KF40" s="202">
        <f ca="1">SUMIFS(OFFSET((KF$16:KF$35),-1,),$E$16:$E$35,"実績",$F$16:$F$35,"事業中止")</f>
        <v>0</v>
      </c>
      <c r="KG40" s="203"/>
      <c r="KH40" s="201">
        <f ca="1">SUMIFS(OFFSET((KH$16:KH$35),-1,),$E$16:$E$35,"実績",$F$16:$F$35,"事業中止")</f>
        <v>0</v>
      </c>
      <c r="KI40" s="205">
        <f ca="1">SUMIFS(OFFSET((KI$16:KI$35),-1,),$E$16:$E$35,"実績",$F$16:$F$35,"事業中止")</f>
        <v>0</v>
      </c>
      <c r="KJ40" s="203"/>
      <c r="KK40" s="206">
        <f ca="1">SUMIFS(OFFSET((KK$16:KK$35),-1,),$E$16:$E$35,"実績",$F$16:$F$35,"事業中止")</f>
        <v>0</v>
      </c>
      <c r="KL40" s="207">
        <f ca="1">SUMIFS(OFFSET((KL$16:KL$35),-1,),$E$16:$E$35,"実績",$F$16:$F$35,"事業中止")</f>
        <v>0</v>
      </c>
      <c r="KM40" s="203"/>
      <c r="KN40" s="201">
        <f ca="1">SUMIFS(OFFSET((KN$16:KN$35),-1,),$E$16:$E$35,"実績",$F$16:$F$35,"事業中止")</f>
        <v>0</v>
      </c>
      <c r="KO40" s="205">
        <f ca="1">SUMIFS(OFFSET((KO$16:KO$35),-1,),$E$16:$E$35,"実績",$F$16:$F$35,"事業中止")</f>
        <v>0</v>
      </c>
      <c r="KP40" s="203"/>
      <c r="KQ40" s="206">
        <f ca="1">SUMIFS(OFFSET((KQ$16:KQ$35),-1,),$E$16:$E$35,"実績",$F$16:$F$35,"事業中止")</f>
        <v>0</v>
      </c>
      <c r="KR40" s="207">
        <f ca="1">SUMIFS(OFFSET((KR$16:KR$35),-1,),$E$16:$E$35,"実績",$F$16:$F$35,"事業中止")</f>
        <v>0</v>
      </c>
      <c r="KS40" s="203"/>
      <c r="KT40" s="201">
        <f ca="1">SUMIFS(OFFSET((KT$16:KT$35),-1,),$E$16:$E$35,"実績",$F$16:$F$35,"事業中止")</f>
        <v>0</v>
      </c>
      <c r="KU40" s="205">
        <f ca="1">SUMIFS(OFFSET((KU$16:KU$35),-1,),$E$16:$E$35,"実績",$F$16:$F$35,"事業中止")</f>
        <v>0</v>
      </c>
      <c r="KV40" s="203"/>
      <c r="KW40" s="201">
        <f ca="1">SUMIFS(OFFSET((KW$16:KW$35),-1,),$E$16:$E$35,"実績",$F$16:$F$35,"事業中止")</f>
        <v>0</v>
      </c>
      <c r="KX40" s="205">
        <f ca="1">SUMIFS(OFFSET((KX$16:KX$35),-1,),$E$16:$E$35,"実績",$F$16:$F$35,"事業中止")</f>
        <v>0</v>
      </c>
      <c r="KY40" s="203"/>
      <c r="KZ40" s="206">
        <f ca="1">SUMIFS(OFFSET((KZ$16:KZ$35),-1,),$E$16:$E$35,"実績",$F$16:$F$35,"事業中止")</f>
        <v>0</v>
      </c>
      <c r="LA40" s="207">
        <f ca="1">SUMIFS(OFFSET((LA$16:LA$35),-1,),$E$16:$E$35,"実績",$F$16:$F$35,"事業中止")</f>
        <v>0</v>
      </c>
      <c r="LB40" s="203"/>
      <c r="LC40" s="201">
        <f ca="1">SUMIFS(OFFSET((LC$16:LC$35),-1,),$E$16:$E$35,"実績",$F$16:$F$35,"事業中止")</f>
        <v>0</v>
      </c>
      <c r="LD40" s="205">
        <f ca="1">SUMIFS(OFFSET((LD$16:LD$35),-1,),$E$16:$E$35,"実績",$F$16:$F$35,"事業中止")</f>
        <v>0</v>
      </c>
      <c r="LE40" s="203"/>
      <c r="LF40" s="206">
        <f ca="1">SUMIFS(OFFSET((LF$16:LF$35),-1,),$E$16:$E$35,"実績",$F$16:$F$35,"事業中止")</f>
        <v>0</v>
      </c>
      <c r="LG40" s="207">
        <f ca="1">SUMIFS(OFFSET((LG$16:LG$35),-1,),$E$16:$E$35,"実績",$F$16:$F$35,"事業中止")</f>
        <v>0</v>
      </c>
      <c r="LH40" s="203"/>
      <c r="LI40" s="201">
        <f ca="1">SUMIFS(OFFSET((LI$16:LI$35),-1,),$E$16:$E$35,"実績",$F$16:$F$35,"事業中止")</f>
        <v>0</v>
      </c>
      <c r="LJ40" s="205">
        <f ca="1">SUMIFS(OFFSET((LJ$16:LJ$35),-1,),$E$16:$E$35,"実績",$F$16:$F$35,"事業中止")</f>
        <v>0</v>
      </c>
      <c r="LK40" s="203"/>
      <c r="LL40" s="206">
        <f ca="1">SUMIFS(OFFSET((LL$16:LL$35),-1,),$E$16:$E$35,"実績",$F$16:$F$35,"事業中止")</f>
        <v>0</v>
      </c>
      <c r="LM40" s="205">
        <f ca="1">SUMIFS(OFFSET((LM$16:LM$35),-1,),$E$16:$E$35,"実績",$F$16:$F$35,"事業中止")</f>
        <v>0</v>
      </c>
      <c r="LN40" s="208">
        <f ca="1">SUMIFS(OFFSET((LN$16:LN$35),-1,),$E$16:$E$35,"実績",$F$16:$F$35,"事業中止")</f>
        <v>0</v>
      </c>
      <c r="LO40" s="209">
        <f ca="1">SUMIFS(OFFSET((LO$16:LO$35),-1,),$E$16:$E$35,"実績",$F$16:$F$35,"事業中止")</f>
        <v>0</v>
      </c>
      <c r="LP40" s="232"/>
      <c r="LQ40" s="160"/>
      <c r="LR40" s="160"/>
      <c r="ME40" s="547"/>
      <c r="MF40" s="547"/>
      <c r="MG40" s="547"/>
      <c r="MH40" s="547"/>
      <c r="MI40" s="547"/>
      <c r="MJ40" s="548"/>
      <c r="MK40" s="548"/>
      <c r="ML40" s="548"/>
      <c r="MM40" s="548"/>
    </row>
    <row r="41" spans="1:353" ht="18.75" customHeight="1" thickBot="1">
      <c r="D41" s="287"/>
      <c r="E41" s="210" t="s">
        <v>257</v>
      </c>
      <c r="F41" s="211"/>
      <c r="G41" s="212"/>
      <c r="H41" s="213"/>
      <c r="I41" s="213"/>
      <c r="J41" s="213"/>
      <c r="K41" s="213"/>
      <c r="L41" s="213"/>
      <c r="M41" s="213"/>
      <c r="N41" s="213"/>
      <c r="O41" s="213"/>
      <c r="P41" s="213"/>
      <c r="Q41" s="555"/>
      <c r="R41" s="213"/>
      <c r="S41" s="577"/>
      <c r="T41" s="577"/>
      <c r="U41" s="214"/>
      <c r="V41" s="215" t="s">
        <v>5</v>
      </c>
      <c r="W41" s="216">
        <f>SUMIFS(W16:W35,$E$16:$E$35,"実績")</f>
        <v>0</v>
      </c>
      <c r="X41" s="217"/>
      <c r="Y41" s="216">
        <f t="shared" ref="Y41:AD41" si="120">SUMIFS(Y16:Y35,$E$16:$E$35,"実績")</f>
        <v>0</v>
      </c>
      <c r="Z41" s="216">
        <f t="shared" si="120"/>
        <v>0</v>
      </c>
      <c r="AA41" s="216">
        <f t="shared" si="120"/>
        <v>0</v>
      </c>
      <c r="AB41" s="218">
        <f t="shared" si="120"/>
        <v>0</v>
      </c>
      <c r="AC41" s="218">
        <f t="shared" si="120"/>
        <v>0</v>
      </c>
      <c r="AD41" s="219">
        <f t="shared" si="120"/>
        <v>0</v>
      </c>
      <c r="AE41" s="220"/>
      <c r="AF41" s="216">
        <f t="shared" ref="AF41:AL41" si="121">SUMIFS(AF16:AF35,$E$16:$E$35,"実績")</f>
        <v>0</v>
      </c>
      <c r="AG41" s="216">
        <f t="shared" si="121"/>
        <v>0</v>
      </c>
      <c r="AH41" s="216">
        <f t="shared" si="121"/>
        <v>0</v>
      </c>
      <c r="AI41" s="216">
        <f t="shared" si="121"/>
        <v>0</v>
      </c>
      <c r="AJ41" s="218">
        <f t="shared" si="121"/>
        <v>0</v>
      </c>
      <c r="AK41" s="218">
        <f t="shared" si="121"/>
        <v>0</v>
      </c>
      <c r="AL41" s="219">
        <f t="shared" si="121"/>
        <v>0</v>
      </c>
      <c r="AM41" s="220"/>
      <c r="AN41" s="216">
        <f t="shared" ref="AN41:AT41" si="122">SUMIFS(AN16:AN35,$E$16:$E$35,"実績")</f>
        <v>0</v>
      </c>
      <c r="AO41" s="216">
        <f t="shared" si="122"/>
        <v>0</v>
      </c>
      <c r="AP41" s="216">
        <f t="shared" si="122"/>
        <v>0</v>
      </c>
      <c r="AQ41" s="216">
        <f t="shared" si="122"/>
        <v>0</v>
      </c>
      <c r="AR41" s="218">
        <f t="shared" si="122"/>
        <v>0</v>
      </c>
      <c r="AS41" s="218">
        <f t="shared" si="122"/>
        <v>0</v>
      </c>
      <c r="AT41" s="219">
        <f t="shared" si="122"/>
        <v>0</v>
      </c>
      <c r="AU41" s="220"/>
      <c r="AV41" s="216">
        <f>SUMIFS(AV16:AV35,$E$16:$E$35,"実績")</f>
        <v>0</v>
      </c>
      <c r="AW41" s="217"/>
      <c r="AX41" s="216">
        <f t="shared" ref="AX41:BC41" si="123">SUMIFS(AX16:AX35,$E$16:$E$35,"実績")</f>
        <v>0</v>
      </c>
      <c r="AY41" s="216">
        <f t="shared" si="123"/>
        <v>0</v>
      </c>
      <c r="AZ41" s="216">
        <f t="shared" si="123"/>
        <v>0</v>
      </c>
      <c r="BA41" s="218">
        <f t="shared" si="123"/>
        <v>0</v>
      </c>
      <c r="BB41" s="218">
        <f t="shared" si="123"/>
        <v>0</v>
      </c>
      <c r="BC41" s="219">
        <f t="shared" si="123"/>
        <v>0</v>
      </c>
      <c r="BD41" s="220"/>
      <c r="BE41" s="216">
        <f t="shared" ref="BE41:BK41" si="124">SUMIFS(BE16:BE35,$E$16:$E$35,"実績")</f>
        <v>0</v>
      </c>
      <c r="BF41" s="216">
        <f t="shared" si="124"/>
        <v>0</v>
      </c>
      <c r="BG41" s="216">
        <f t="shared" si="124"/>
        <v>0</v>
      </c>
      <c r="BH41" s="216">
        <f t="shared" si="124"/>
        <v>0</v>
      </c>
      <c r="BI41" s="218">
        <f t="shared" si="124"/>
        <v>0</v>
      </c>
      <c r="BJ41" s="218">
        <f t="shared" si="124"/>
        <v>0</v>
      </c>
      <c r="BK41" s="219">
        <f t="shared" si="124"/>
        <v>0</v>
      </c>
      <c r="BL41" s="220"/>
      <c r="BM41" s="216">
        <f t="shared" ref="BM41:BS41" si="125">SUMIFS(BM16:BM35,$E$16:$E$35,"実績")</f>
        <v>0</v>
      </c>
      <c r="BN41" s="216">
        <f t="shared" si="125"/>
        <v>0</v>
      </c>
      <c r="BO41" s="216">
        <f t="shared" si="125"/>
        <v>0</v>
      </c>
      <c r="BP41" s="216">
        <f t="shared" si="125"/>
        <v>0</v>
      </c>
      <c r="BQ41" s="218">
        <f t="shared" si="125"/>
        <v>0</v>
      </c>
      <c r="BR41" s="218">
        <f t="shared" si="125"/>
        <v>0</v>
      </c>
      <c r="BS41" s="219">
        <f t="shared" si="125"/>
        <v>0</v>
      </c>
      <c r="BT41" s="220"/>
      <c r="BU41" s="216">
        <f t="shared" ref="BU41:CA41" si="126">SUMIFS(BU16:BU35,$E$16:$E$35,"実績")</f>
        <v>0</v>
      </c>
      <c r="BV41" s="216">
        <f t="shared" si="126"/>
        <v>0</v>
      </c>
      <c r="BW41" s="216">
        <f t="shared" si="126"/>
        <v>0</v>
      </c>
      <c r="BX41" s="216">
        <f t="shared" si="126"/>
        <v>0</v>
      </c>
      <c r="BY41" s="218">
        <f t="shared" si="126"/>
        <v>0</v>
      </c>
      <c r="BZ41" s="218">
        <f t="shared" si="126"/>
        <v>0</v>
      </c>
      <c r="CA41" s="219">
        <f t="shared" si="126"/>
        <v>0</v>
      </c>
      <c r="CB41" s="220"/>
      <c r="CC41" s="216">
        <f t="shared" ref="CC41:CI41" si="127">SUMIFS(CC16:CC35,$E$16:$E$35,"実績")</f>
        <v>0</v>
      </c>
      <c r="CD41" s="216">
        <f t="shared" si="127"/>
        <v>0</v>
      </c>
      <c r="CE41" s="216">
        <f t="shared" si="127"/>
        <v>0</v>
      </c>
      <c r="CF41" s="216">
        <f t="shared" si="127"/>
        <v>0</v>
      </c>
      <c r="CG41" s="218">
        <f t="shared" si="127"/>
        <v>0</v>
      </c>
      <c r="CH41" s="218">
        <f t="shared" si="127"/>
        <v>0</v>
      </c>
      <c r="CI41" s="219">
        <f t="shared" si="127"/>
        <v>0</v>
      </c>
      <c r="CJ41" s="220"/>
      <c r="CK41" s="556">
        <f>SUMIFS(CK16:CK35,$E$16:$E$35,"実績")</f>
        <v>0</v>
      </c>
      <c r="CL41" s="218"/>
      <c r="CM41" s="216">
        <f t="shared" ref="CM41:CR41" si="128">SUMIFS(CM16:CM35,$E$16:$E$35,"実績")</f>
        <v>0</v>
      </c>
      <c r="CN41" s="216">
        <f t="shared" si="128"/>
        <v>0</v>
      </c>
      <c r="CO41" s="216">
        <f t="shared" si="128"/>
        <v>0</v>
      </c>
      <c r="CP41" s="218">
        <f t="shared" si="128"/>
        <v>0</v>
      </c>
      <c r="CQ41" s="218">
        <f t="shared" si="128"/>
        <v>0</v>
      </c>
      <c r="CR41" s="219">
        <f t="shared" si="128"/>
        <v>0</v>
      </c>
      <c r="CS41" s="220"/>
      <c r="CT41" s="216">
        <f t="shared" ref="CT41:CZ41" si="129">SUMIFS(CT16:CT35,$E$16:$E$35,"実績")</f>
        <v>0</v>
      </c>
      <c r="CU41" s="216">
        <f t="shared" si="129"/>
        <v>0</v>
      </c>
      <c r="CV41" s="216">
        <f t="shared" si="129"/>
        <v>0</v>
      </c>
      <c r="CW41" s="216">
        <f t="shared" si="129"/>
        <v>0</v>
      </c>
      <c r="CX41" s="218">
        <f t="shared" si="129"/>
        <v>0</v>
      </c>
      <c r="CY41" s="218">
        <f t="shared" si="129"/>
        <v>0</v>
      </c>
      <c r="CZ41" s="219">
        <f t="shared" si="129"/>
        <v>0</v>
      </c>
      <c r="DA41" s="220"/>
      <c r="DB41" s="216">
        <f t="shared" ref="DB41:DH41" si="130">SUMIFS(DB16:DB35,$E$16:$E$35,"実績")</f>
        <v>0</v>
      </c>
      <c r="DC41" s="216">
        <f t="shared" si="130"/>
        <v>0</v>
      </c>
      <c r="DD41" s="216">
        <f t="shared" si="130"/>
        <v>0</v>
      </c>
      <c r="DE41" s="216">
        <f t="shared" si="130"/>
        <v>0</v>
      </c>
      <c r="DF41" s="218">
        <f t="shared" si="130"/>
        <v>0</v>
      </c>
      <c r="DG41" s="218">
        <f t="shared" si="130"/>
        <v>0</v>
      </c>
      <c r="DH41" s="219">
        <f t="shared" si="130"/>
        <v>0</v>
      </c>
      <c r="DI41" s="220"/>
      <c r="DJ41" s="556">
        <f>SUMIFS(DJ16:DJ35,$E$16:$E$35,"実績")</f>
        <v>0</v>
      </c>
      <c r="DK41" s="218"/>
      <c r="DL41" s="216">
        <f t="shared" ref="DL41:DQ41" si="131">SUMIFS(DL16:DL35,$E$16:$E$35,"実績")</f>
        <v>0</v>
      </c>
      <c r="DM41" s="216">
        <f t="shared" si="131"/>
        <v>0</v>
      </c>
      <c r="DN41" s="216">
        <f t="shared" si="131"/>
        <v>0</v>
      </c>
      <c r="DO41" s="218">
        <f t="shared" si="131"/>
        <v>0</v>
      </c>
      <c r="DP41" s="218">
        <f t="shared" si="131"/>
        <v>0</v>
      </c>
      <c r="DQ41" s="219">
        <f t="shared" si="131"/>
        <v>0</v>
      </c>
      <c r="DR41" s="220"/>
      <c r="DS41" s="216">
        <f t="shared" ref="DS41:DY41" si="132">SUMIFS(DS16:DS35,$E$16:$E$35,"実績")</f>
        <v>0</v>
      </c>
      <c r="DT41" s="216">
        <f t="shared" si="132"/>
        <v>0</v>
      </c>
      <c r="DU41" s="216">
        <f t="shared" si="132"/>
        <v>0</v>
      </c>
      <c r="DV41" s="216">
        <f t="shared" si="132"/>
        <v>0</v>
      </c>
      <c r="DW41" s="218">
        <f t="shared" si="132"/>
        <v>0</v>
      </c>
      <c r="DX41" s="218">
        <f t="shared" si="132"/>
        <v>0</v>
      </c>
      <c r="DY41" s="219">
        <f t="shared" si="132"/>
        <v>0</v>
      </c>
      <c r="DZ41" s="220"/>
      <c r="EA41" s="216">
        <f t="shared" ref="EA41:EG41" si="133">SUMIFS(EA16:EA35,$E$16:$E$35,"実績")</f>
        <v>0</v>
      </c>
      <c r="EB41" s="216">
        <f t="shared" si="133"/>
        <v>0</v>
      </c>
      <c r="EC41" s="216">
        <f t="shared" si="133"/>
        <v>0</v>
      </c>
      <c r="ED41" s="216">
        <f t="shared" si="133"/>
        <v>0</v>
      </c>
      <c r="EE41" s="218">
        <f t="shared" si="133"/>
        <v>0</v>
      </c>
      <c r="EF41" s="218">
        <f t="shared" si="133"/>
        <v>0</v>
      </c>
      <c r="EG41" s="219">
        <f t="shared" si="133"/>
        <v>0</v>
      </c>
      <c r="EH41" s="220"/>
      <c r="EI41" s="216">
        <f t="shared" ref="EI41:EO41" si="134">SUMIFS(EI16:EI35,$E$16:$E$35,"実績")</f>
        <v>0</v>
      </c>
      <c r="EJ41" s="216">
        <f t="shared" si="134"/>
        <v>0</v>
      </c>
      <c r="EK41" s="216">
        <f t="shared" si="134"/>
        <v>0</v>
      </c>
      <c r="EL41" s="216">
        <f t="shared" si="134"/>
        <v>0</v>
      </c>
      <c r="EM41" s="218">
        <f t="shared" si="134"/>
        <v>0</v>
      </c>
      <c r="EN41" s="218">
        <f t="shared" si="134"/>
        <v>0</v>
      </c>
      <c r="EO41" s="219">
        <f t="shared" si="134"/>
        <v>0</v>
      </c>
      <c r="EP41" s="220"/>
      <c r="EQ41" s="221">
        <f t="shared" ref="EQ41:EW41" si="135">SUMIFS(EQ16:EQ35,$E$16:$E$35,"実績")</f>
        <v>0</v>
      </c>
      <c r="ER41" s="218">
        <f t="shared" si="135"/>
        <v>0</v>
      </c>
      <c r="ES41" s="218">
        <f t="shared" si="135"/>
        <v>0</v>
      </c>
      <c r="ET41" s="218">
        <f t="shared" si="135"/>
        <v>0</v>
      </c>
      <c r="EU41" s="218">
        <f t="shared" si="135"/>
        <v>0</v>
      </c>
      <c r="EV41" s="218">
        <f t="shared" si="135"/>
        <v>0</v>
      </c>
      <c r="EW41" s="219">
        <f t="shared" si="135"/>
        <v>0</v>
      </c>
      <c r="EX41" s="220"/>
      <c r="EY41" s="221">
        <f t="shared" ref="EY41:FE41" si="136">SUMIFS(EY16:EY35,$E$16:$E$35,"実績")</f>
        <v>0</v>
      </c>
      <c r="EZ41" s="218">
        <f t="shared" si="136"/>
        <v>0</v>
      </c>
      <c r="FA41" s="218">
        <f t="shared" si="136"/>
        <v>0</v>
      </c>
      <c r="FB41" s="218">
        <f t="shared" si="136"/>
        <v>0</v>
      </c>
      <c r="FC41" s="218">
        <f t="shared" si="136"/>
        <v>0</v>
      </c>
      <c r="FD41" s="218">
        <f t="shared" si="136"/>
        <v>0</v>
      </c>
      <c r="FE41" s="219">
        <f t="shared" si="136"/>
        <v>0</v>
      </c>
      <c r="FF41" s="220"/>
      <c r="FG41" s="221">
        <f t="shared" ref="FG41:FM41" si="137">SUMIFS(FG16:FG35,$E$16:$E$35,"実績")</f>
        <v>0</v>
      </c>
      <c r="FH41" s="218">
        <f t="shared" si="137"/>
        <v>0</v>
      </c>
      <c r="FI41" s="218">
        <f t="shared" si="137"/>
        <v>0</v>
      </c>
      <c r="FJ41" s="218">
        <f t="shared" si="137"/>
        <v>0</v>
      </c>
      <c r="FK41" s="218">
        <f t="shared" si="137"/>
        <v>0</v>
      </c>
      <c r="FL41" s="218">
        <f t="shared" si="137"/>
        <v>0</v>
      </c>
      <c r="FM41" s="219">
        <f t="shared" si="137"/>
        <v>0</v>
      </c>
      <c r="FN41" s="220"/>
      <c r="FO41" s="221">
        <f t="shared" ref="FO41:FU41" si="138">SUMIFS(FO16:FO35,$E$16:$E$35,"実績")</f>
        <v>0</v>
      </c>
      <c r="FP41" s="218">
        <f t="shared" si="138"/>
        <v>0</v>
      </c>
      <c r="FQ41" s="218">
        <f t="shared" si="138"/>
        <v>0</v>
      </c>
      <c r="FR41" s="218">
        <f t="shared" si="138"/>
        <v>0</v>
      </c>
      <c r="FS41" s="218">
        <f t="shared" si="138"/>
        <v>0</v>
      </c>
      <c r="FT41" s="218">
        <f t="shared" si="138"/>
        <v>0</v>
      </c>
      <c r="FU41" s="219">
        <f t="shared" si="138"/>
        <v>0</v>
      </c>
      <c r="FV41" s="220"/>
      <c r="FW41" s="217">
        <f t="shared" ref="FW41:GB41" si="139">SUMIFS(FW16:FW35,$E$16:$E$35,"実績")</f>
        <v>0</v>
      </c>
      <c r="FX41" s="218">
        <f t="shared" si="139"/>
        <v>0</v>
      </c>
      <c r="FY41" s="218">
        <f t="shared" si="139"/>
        <v>0</v>
      </c>
      <c r="FZ41" s="218">
        <f t="shared" si="139"/>
        <v>0</v>
      </c>
      <c r="GA41" s="218">
        <f t="shared" si="139"/>
        <v>0</v>
      </c>
      <c r="GB41" s="219">
        <f t="shared" si="139"/>
        <v>0</v>
      </c>
      <c r="GC41" s="220"/>
      <c r="GD41" s="221">
        <f>SUMIFS(GD16:GD35,$E$16:$E$35,"実績")</f>
        <v>0</v>
      </c>
      <c r="GE41" s="218"/>
      <c r="GF41" s="218">
        <f t="shared" ref="GF41:GK41" si="140">SUMIFS(GF16:GF35,$E$16:$E$35,"実績")</f>
        <v>0</v>
      </c>
      <c r="GG41" s="218">
        <f t="shared" si="140"/>
        <v>0</v>
      </c>
      <c r="GH41" s="218">
        <f t="shared" si="140"/>
        <v>0</v>
      </c>
      <c r="GI41" s="218">
        <f t="shared" si="140"/>
        <v>0</v>
      </c>
      <c r="GJ41" s="218">
        <f t="shared" si="140"/>
        <v>0</v>
      </c>
      <c r="GK41" s="219">
        <f t="shared" si="140"/>
        <v>0</v>
      </c>
      <c r="GL41" s="220"/>
      <c r="GM41" s="221">
        <f t="shared" ref="GM41:GS41" si="141">SUMIFS(GM16:GM35,$E$16:$E$35,"実績")</f>
        <v>0</v>
      </c>
      <c r="GN41" s="218">
        <f t="shared" si="141"/>
        <v>0</v>
      </c>
      <c r="GO41" s="218">
        <f t="shared" si="141"/>
        <v>0</v>
      </c>
      <c r="GP41" s="218">
        <f t="shared" si="141"/>
        <v>0</v>
      </c>
      <c r="GQ41" s="218">
        <f t="shared" si="141"/>
        <v>0</v>
      </c>
      <c r="GR41" s="218">
        <f t="shared" si="141"/>
        <v>0</v>
      </c>
      <c r="GS41" s="219">
        <f t="shared" si="141"/>
        <v>0</v>
      </c>
      <c r="GT41" s="220"/>
      <c r="GU41" s="221">
        <f t="shared" ref="GU41:HA41" si="142">SUMIFS(GU16:GU35,$E$16:$E$35,"実績")</f>
        <v>0</v>
      </c>
      <c r="GV41" s="218">
        <f t="shared" si="142"/>
        <v>0</v>
      </c>
      <c r="GW41" s="218">
        <f t="shared" si="142"/>
        <v>0</v>
      </c>
      <c r="GX41" s="218">
        <f t="shared" si="142"/>
        <v>0</v>
      </c>
      <c r="GY41" s="218">
        <f t="shared" si="142"/>
        <v>0</v>
      </c>
      <c r="GZ41" s="218">
        <f t="shared" si="142"/>
        <v>0</v>
      </c>
      <c r="HA41" s="219">
        <f t="shared" si="142"/>
        <v>0</v>
      </c>
      <c r="HB41" s="220"/>
      <c r="HC41" s="221">
        <f t="shared" ref="HC41:HI41" si="143">SUMIFS(HC16:HC35,$E$16:$E$35,"実績")</f>
        <v>0</v>
      </c>
      <c r="HD41" s="218">
        <f t="shared" si="143"/>
        <v>0</v>
      </c>
      <c r="HE41" s="218">
        <f t="shared" si="143"/>
        <v>0</v>
      </c>
      <c r="HF41" s="218">
        <f t="shared" si="143"/>
        <v>0</v>
      </c>
      <c r="HG41" s="218">
        <f t="shared" si="143"/>
        <v>0</v>
      </c>
      <c r="HH41" s="218">
        <f t="shared" si="143"/>
        <v>0</v>
      </c>
      <c r="HI41" s="219">
        <f t="shared" si="143"/>
        <v>0</v>
      </c>
      <c r="HJ41" s="220"/>
      <c r="HK41" s="221">
        <f t="shared" ref="HK41:HQ41" si="144">SUMIFS(HK16:HK35,$E$16:$E$35,"実績")</f>
        <v>0</v>
      </c>
      <c r="HL41" s="218">
        <f t="shared" si="144"/>
        <v>0</v>
      </c>
      <c r="HM41" s="218">
        <f t="shared" si="144"/>
        <v>0</v>
      </c>
      <c r="HN41" s="218">
        <f t="shared" si="144"/>
        <v>0</v>
      </c>
      <c r="HO41" s="218">
        <f t="shared" si="144"/>
        <v>0</v>
      </c>
      <c r="HP41" s="218">
        <f t="shared" si="144"/>
        <v>0</v>
      </c>
      <c r="HQ41" s="219">
        <f t="shared" si="144"/>
        <v>0</v>
      </c>
      <c r="HR41" s="220"/>
      <c r="HS41" s="221">
        <f t="shared" ref="HS41:HY41" si="145">SUMIFS(HS16:HS35,$E$16:$E$35,"実績")</f>
        <v>0</v>
      </c>
      <c r="HT41" s="557">
        <f t="shared" si="145"/>
        <v>0</v>
      </c>
      <c r="HU41" s="218">
        <f t="shared" si="145"/>
        <v>0</v>
      </c>
      <c r="HV41" s="218">
        <f t="shared" si="145"/>
        <v>0</v>
      </c>
      <c r="HW41" s="218">
        <f t="shared" si="145"/>
        <v>0</v>
      </c>
      <c r="HX41" s="218">
        <f t="shared" si="145"/>
        <v>0</v>
      </c>
      <c r="HY41" s="219">
        <f t="shared" si="145"/>
        <v>0</v>
      </c>
      <c r="HZ41" s="220"/>
      <c r="IA41" s="221">
        <f t="shared" ref="IA41:IG41" si="146">SUMIFS(IA16:IA35,$E$16:$E$35,"実績")</f>
        <v>0</v>
      </c>
      <c r="IB41" s="218">
        <f t="shared" si="146"/>
        <v>0</v>
      </c>
      <c r="IC41" s="218">
        <f t="shared" si="146"/>
        <v>0</v>
      </c>
      <c r="ID41" s="218">
        <f t="shared" si="146"/>
        <v>0</v>
      </c>
      <c r="IE41" s="218">
        <f t="shared" si="146"/>
        <v>0</v>
      </c>
      <c r="IF41" s="218">
        <f t="shared" si="146"/>
        <v>0</v>
      </c>
      <c r="IG41" s="219">
        <f t="shared" si="146"/>
        <v>0</v>
      </c>
      <c r="IH41" s="220"/>
      <c r="II41" s="217">
        <f t="shared" ref="II41:IN41" si="147">SUMIFS(II16:II35,$E$16:$E$35,"実績")</f>
        <v>0</v>
      </c>
      <c r="IJ41" s="218">
        <f t="shared" si="147"/>
        <v>0</v>
      </c>
      <c r="IK41" s="218">
        <f t="shared" si="147"/>
        <v>0</v>
      </c>
      <c r="IL41" s="218">
        <f t="shared" si="147"/>
        <v>0</v>
      </c>
      <c r="IM41" s="218">
        <f t="shared" si="147"/>
        <v>0</v>
      </c>
      <c r="IN41" s="219">
        <f t="shared" si="147"/>
        <v>0</v>
      </c>
      <c r="IO41" s="220"/>
      <c r="IP41" s="217">
        <f t="shared" ref="IP41:IU41" si="148">SUMIFS(IP16:IP35,$E$16:$E$35,"実績")</f>
        <v>0</v>
      </c>
      <c r="IQ41" s="219">
        <f t="shared" si="148"/>
        <v>0</v>
      </c>
      <c r="IR41" s="218">
        <f t="shared" si="148"/>
        <v>0</v>
      </c>
      <c r="IS41" s="218">
        <f t="shared" si="148"/>
        <v>0</v>
      </c>
      <c r="IT41" s="218">
        <f t="shared" si="148"/>
        <v>0</v>
      </c>
      <c r="IU41" s="219">
        <f t="shared" si="148"/>
        <v>0</v>
      </c>
      <c r="IV41" s="217"/>
      <c r="IW41" s="218">
        <f t="shared" ref="IW41:JH41" si="149">SUMIFS(IW16:IW35,$E$16:$E$35,"実績")</f>
        <v>0</v>
      </c>
      <c r="IX41" s="218">
        <f t="shared" si="149"/>
        <v>0</v>
      </c>
      <c r="IY41" s="218">
        <f t="shared" si="149"/>
        <v>0</v>
      </c>
      <c r="IZ41" s="218">
        <f t="shared" si="149"/>
        <v>0</v>
      </c>
      <c r="JA41" s="218">
        <f t="shared" si="149"/>
        <v>0</v>
      </c>
      <c r="JB41" s="222">
        <f t="shared" si="149"/>
        <v>0</v>
      </c>
      <c r="JC41" s="217">
        <f t="shared" si="149"/>
        <v>0</v>
      </c>
      <c r="JD41" s="218">
        <f t="shared" si="149"/>
        <v>0</v>
      </c>
      <c r="JE41" s="218">
        <f t="shared" si="149"/>
        <v>0</v>
      </c>
      <c r="JF41" s="222">
        <f t="shared" si="149"/>
        <v>0</v>
      </c>
      <c r="JG41" s="223">
        <f t="shared" si="149"/>
        <v>0</v>
      </c>
      <c r="JH41" s="224">
        <f t="shared" si="149"/>
        <v>0</v>
      </c>
      <c r="JI41" s="225"/>
      <c r="JJ41" s="223">
        <f>SUMIFS(JJ16:JJ35,$E$16:$E$35,"実績")</f>
        <v>0</v>
      </c>
      <c r="JK41" s="224">
        <f>SUMIFS(JK16:JK35,$E$16:$E$35,"実績")</f>
        <v>0</v>
      </c>
      <c r="JL41" s="225"/>
      <c r="JM41" s="223">
        <f>SUMIFS(JM16:JM35,$E$16:$E$35,"実績")</f>
        <v>0</v>
      </c>
      <c r="JN41" s="224">
        <f>SUMIFS(JN16:JN35,$E$16:$E$35,"実績")</f>
        <v>0</v>
      </c>
      <c r="JO41" s="225"/>
      <c r="JP41" s="223">
        <f>SUMIFS(JP16:JP35,$E$16:$E$35,"実績")</f>
        <v>0</v>
      </c>
      <c r="JQ41" s="224">
        <f>SUMIFS(JQ16:JQ35,$E$16:$E$35,"実績")</f>
        <v>0</v>
      </c>
      <c r="JR41" s="225"/>
      <c r="JS41" s="226">
        <f>SUMIFS(JS16:JS35,$E$16:$E$35,"実績")</f>
        <v>0</v>
      </c>
      <c r="JT41" s="227">
        <f>SUMIFS(JT16:JT35,$E$16:$E$35,"実績")</f>
        <v>0</v>
      </c>
      <c r="JU41" s="225"/>
      <c r="JV41" s="223">
        <f>SUMIFS(JV16:JV35,$E$16:$E$35,"実績")</f>
        <v>0</v>
      </c>
      <c r="JW41" s="224">
        <f>SUMIFS(JW16:JW35,$E$16:$E$35,"実績")</f>
        <v>0</v>
      </c>
      <c r="JX41" s="225"/>
      <c r="JY41" s="223">
        <f>SUMIFS(JY16:JY35,$E$16:$E$35,"実績")</f>
        <v>0</v>
      </c>
      <c r="JZ41" s="224">
        <f>SUMIFS(JZ16:JZ35,$E$16:$E$35,"実績")</f>
        <v>0</v>
      </c>
      <c r="KA41" s="225"/>
      <c r="KB41" s="223">
        <f>SUMIFS(KB16:KB35,$E$16:$E$35,"実績")</f>
        <v>0</v>
      </c>
      <c r="KC41" s="224">
        <f>SUMIFS(KC16:KC35,$E$16:$E$35,"実績")</f>
        <v>0</v>
      </c>
      <c r="KD41" s="225"/>
      <c r="KE41" s="223">
        <f>SUMIFS(KE16:KE35,$E$16:$E$35,"実績")</f>
        <v>0</v>
      </c>
      <c r="KF41" s="224">
        <f>SUMIFS(KF16:KF35,$E$16:$E$35,"実績")</f>
        <v>0</v>
      </c>
      <c r="KG41" s="225"/>
      <c r="KH41" s="223">
        <f>SUMIFS(KH16:KH35,$E$16:$E$35,"実績")</f>
        <v>0</v>
      </c>
      <c r="KI41" s="227">
        <f>SUMIFS(KI16:KI35,$E$16:$E$35,"実績")</f>
        <v>0</v>
      </c>
      <c r="KJ41" s="225"/>
      <c r="KK41" s="228">
        <f>SUMIFS(KK16:KK35,$E$16:$E$35,"実績")</f>
        <v>0</v>
      </c>
      <c r="KL41" s="229">
        <f>SUMIFS(KL16:KL35,$E$16:$E$35,"実績")</f>
        <v>0</v>
      </c>
      <c r="KM41" s="225"/>
      <c r="KN41" s="223">
        <f>SUMIFS(KN16:KN35,$E$16:$E$35,"実績")</f>
        <v>0</v>
      </c>
      <c r="KO41" s="227">
        <f>SUMIFS(KO16:KO35,$E$16:$E$35,"実績")</f>
        <v>0</v>
      </c>
      <c r="KP41" s="225"/>
      <c r="KQ41" s="228">
        <f>SUMIFS(KQ16:KQ35,$E$16:$E$35,"実績")</f>
        <v>0</v>
      </c>
      <c r="KR41" s="229">
        <f>SUMIFS(KR16:KR35,$E$16:$E$35,"実績")</f>
        <v>0</v>
      </c>
      <c r="KS41" s="225"/>
      <c r="KT41" s="223">
        <f>SUMIFS(KT16:KT35,$E$16:$E$35,"実績")</f>
        <v>0</v>
      </c>
      <c r="KU41" s="227">
        <f>SUMIFS(KU16:KU35,$E$16:$E$35,"実績")</f>
        <v>0</v>
      </c>
      <c r="KV41" s="225"/>
      <c r="KW41" s="223">
        <f>SUMIFS(KW16:KW35,$E$16:$E$35,"実績")</f>
        <v>0</v>
      </c>
      <c r="KX41" s="227">
        <f>SUMIFS(KX16:KX35,$E$16:$E$35,"実績")</f>
        <v>0</v>
      </c>
      <c r="KY41" s="225"/>
      <c r="KZ41" s="228">
        <f>SUMIFS(KZ16:KZ35,$E$16:$E$35,"実績")</f>
        <v>0</v>
      </c>
      <c r="LA41" s="229">
        <f>SUMIFS(LA16:LA35,$E$16:$E$35,"実績")</f>
        <v>0</v>
      </c>
      <c r="LB41" s="225"/>
      <c r="LC41" s="223">
        <f>SUMIFS(LC16:LC35,$E$16:$E$35,"実績")</f>
        <v>0</v>
      </c>
      <c r="LD41" s="227">
        <f>SUMIFS(LD16:LD35,$E$16:$E$35,"実績")</f>
        <v>0</v>
      </c>
      <c r="LE41" s="225"/>
      <c r="LF41" s="228">
        <f>SUMIFS(LF16:LF35,$E$16:$E$35,"実績")</f>
        <v>0</v>
      </c>
      <c r="LG41" s="229">
        <f>SUMIFS(LG16:LG35,$E$16:$E$35,"実績")</f>
        <v>0</v>
      </c>
      <c r="LH41" s="225"/>
      <c r="LI41" s="223">
        <f>SUMIFS(LI16:LI35,$E$16:$E$35,"実績")</f>
        <v>0</v>
      </c>
      <c r="LJ41" s="227">
        <f>SUMIFS(LJ16:LJ35,$E$16:$E$35,"実績")</f>
        <v>0</v>
      </c>
      <c r="LK41" s="225"/>
      <c r="LL41" s="228">
        <f>SUMIFS(LL16:LL35,$E$16:$E$35,"実績")</f>
        <v>0</v>
      </c>
      <c r="LM41" s="227">
        <f>SUMIFS(LM16:LM35,$E$16:$E$35,"実績")</f>
        <v>0</v>
      </c>
      <c r="LN41" s="230">
        <f>SUMIFS(LN16:LN35,$E$16:$E$35,"実績")</f>
        <v>0</v>
      </c>
      <c r="LO41" s="231">
        <f>SUMIFS(LO16:LO35,$E$16:$E$35,"実績")</f>
        <v>0</v>
      </c>
      <c r="LP41" s="353"/>
    </row>
    <row r="42" spans="1:353" s="159" customFormat="1" ht="18.75" customHeight="1">
      <c r="A42" s="160"/>
      <c r="B42" s="160"/>
      <c r="C42" s="160"/>
      <c r="D42" s="232"/>
      <c r="E42" s="233"/>
      <c r="F42" s="186" t="s">
        <v>251</v>
      </c>
      <c r="G42" s="234"/>
      <c r="H42" s="235"/>
      <c r="I42" s="235"/>
      <c r="J42" s="235"/>
      <c r="K42" s="235"/>
      <c r="L42" s="235"/>
      <c r="M42" s="235"/>
      <c r="N42" s="235"/>
      <c r="O42" s="235"/>
      <c r="P42" s="235"/>
      <c r="Q42" s="236"/>
      <c r="R42" s="236"/>
      <c r="S42" s="578"/>
      <c r="T42" s="574"/>
      <c r="U42" s="237"/>
      <c r="V42" s="238" t="s">
        <v>252</v>
      </c>
      <c r="W42" s="239">
        <f>SUMIFS(W16:W35,$E$16:$E$35,"実績",$F$16:$F$35,"今回請求")</f>
        <v>0</v>
      </c>
      <c r="X42" s="240"/>
      <c r="Y42" s="239">
        <f t="shared" ref="Y42:AD42" si="150">SUMIFS(Y16:Y35,$E$16:$E$35,"実績",$F$16:$F$35,"今回請求")</f>
        <v>0</v>
      </c>
      <c r="Z42" s="239">
        <f t="shared" si="150"/>
        <v>0</v>
      </c>
      <c r="AA42" s="239">
        <f t="shared" si="150"/>
        <v>0</v>
      </c>
      <c r="AB42" s="239">
        <f t="shared" si="150"/>
        <v>0</v>
      </c>
      <c r="AC42" s="239">
        <f t="shared" si="150"/>
        <v>0</v>
      </c>
      <c r="AD42" s="241">
        <f t="shared" si="150"/>
        <v>0</v>
      </c>
      <c r="AE42" s="243"/>
      <c r="AF42" s="242">
        <f t="shared" ref="AF42:AL42" si="151">SUMIFS(AF16:AF35,$E$16:$E$35,"実績",$F$16:$F$35,"今回請求")</f>
        <v>0</v>
      </c>
      <c r="AG42" s="239">
        <f t="shared" si="151"/>
        <v>0</v>
      </c>
      <c r="AH42" s="239">
        <f t="shared" si="151"/>
        <v>0</v>
      </c>
      <c r="AI42" s="239">
        <f t="shared" si="151"/>
        <v>0</v>
      </c>
      <c r="AJ42" s="239">
        <f t="shared" si="151"/>
        <v>0</v>
      </c>
      <c r="AK42" s="239">
        <f t="shared" si="151"/>
        <v>0</v>
      </c>
      <c r="AL42" s="241">
        <f t="shared" si="151"/>
        <v>0</v>
      </c>
      <c r="AM42" s="243"/>
      <c r="AN42" s="239">
        <f t="shared" ref="AN42:AT42" si="152">SUMIFS(AN16:AN35,$E$16:$E$35,"実績",$F$16:$F$35,"今回請求")</f>
        <v>0</v>
      </c>
      <c r="AO42" s="239">
        <f t="shared" si="152"/>
        <v>0</v>
      </c>
      <c r="AP42" s="239">
        <f t="shared" si="152"/>
        <v>0</v>
      </c>
      <c r="AQ42" s="239">
        <f t="shared" si="152"/>
        <v>0</v>
      </c>
      <c r="AR42" s="239">
        <f t="shared" si="152"/>
        <v>0</v>
      </c>
      <c r="AS42" s="239">
        <f t="shared" si="152"/>
        <v>0</v>
      </c>
      <c r="AT42" s="241">
        <f t="shared" si="152"/>
        <v>0</v>
      </c>
      <c r="AU42" s="243"/>
      <c r="AV42" s="239">
        <f>SUMIFS(AV16:AV35,$E$16:$E$35,"実績",$F$16:$F$35,"今回請求")</f>
        <v>0</v>
      </c>
      <c r="AW42" s="240"/>
      <c r="AX42" s="239">
        <f t="shared" ref="AX42:BC42" si="153">SUMIFS(AX16:AX35,$E$16:$E$35,"実績",$F$16:$F$35,"今回請求")</f>
        <v>0</v>
      </c>
      <c r="AY42" s="239">
        <f t="shared" si="153"/>
        <v>0</v>
      </c>
      <c r="AZ42" s="239">
        <f t="shared" si="153"/>
        <v>0</v>
      </c>
      <c r="BA42" s="239">
        <f t="shared" si="153"/>
        <v>0</v>
      </c>
      <c r="BB42" s="239">
        <f t="shared" si="153"/>
        <v>0</v>
      </c>
      <c r="BC42" s="241">
        <f t="shared" si="153"/>
        <v>0</v>
      </c>
      <c r="BD42" s="243"/>
      <c r="BE42" s="239">
        <f t="shared" ref="BE42:BK42" si="154">SUMIFS(BE16:BE35,$E$16:$E$35,"実績",$F$16:$F$35,"今回請求")</f>
        <v>0</v>
      </c>
      <c r="BF42" s="239">
        <f t="shared" si="154"/>
        <v>0</v>
      </c>
      <c r="BG42" s="239">
        <f t="shared" si="154"/>
        <v>0</v>
      </c>
      <c r="BH42" s="239">
        <f t="shared" si="154"/>
        <v>0</v>
      </c>
      <c r="BI42" s="239">
        <f t="shared" si="154"/>
        <v>0</v>
      </c>
      <c r="BJ42" s="239">
        <f t="shared" si="154"/>
        <v>0</v>
      </c>
      <c r="BK42" s="241">
        <f t="shared" si="154"/>
        <v>0</v>
      </c>
      <c r="BL42" s="243"/>
      <c r="BM42" s="239">
        <f t="shared" ref="BM42:BS42" si="155">SUMIFS(BM16:BM35,$E$16:$E$35,"実績",$F$16:$F$35,"今回請求")</f>
        <v>0</v>
      </c>
      <c r="BN42" s="239">
        <f t="shared" si="155"/>
        <v>0</v>
      </c>
      <c r="BO42" s="239">
        <f t="shared" si="155"/>
        <v>0</v>
      </c>
      <c r="BP42" s="239">
        <f t="shared" si="155"/>
        <v>0</v>
      </c>
      <c r="BQ42" s="239">
        <f t="shared" si="155"/>
        <v>0</v>
      </c>
      <c r="BR42" s="239">
        <f t="shared" si="155"/>
        <v>0</v>
      </c>
      <c r="BS42" s="241">
        <f t="shared" si="155"/>
        <v>0</v>
      </c>
      <c r="BT42" s="243"/>
      <c r="BU42" s="239">
        <f t="shared" ref="BU42:CA42" si="156">SUMIFS(BU16:BU35,$E$16:$E$35,"実績",$F$16:$F$35,"今回請求")</f>
        <v>0</v>
      </c>
      <c r="BV42" s="239">
        <f t="shared" si="156"/>
        <v>0</v>
      </c>
      <c r="BW42" s="239">
        <f t="shared" si="156"/>
        <v>0</v>
      </c>
      <c r="BX42" s="239">
        <f t="shared" si="156"/>
        <v>0</v>
      </c>
      <c r="BY42" s="239">
        <f t="shared" si="156"/>
        <v>0</v>
      </c>
      <c r="BZ42" s="239">
        <f t="shared" si="156"/>
        <v>0</v>
      </c>
      <c r="CA42" s="241">
        <f t="shared" si="156"/>
        <v>0</v>
      </c>
      <c r="CB42" s="243"/>
      <c r="CC42" s="239">
        <f t="shared" ref="CC42:CI42" si="157">SUMIFS(CC16:CC35,$E$16:$E$35,"実績",$F$16:$F$35,"今回請求")</f>
        <v>0</v>
      </c>
      <c r="CD42" s="239">
        <f t="shared" si="157"/>
        <v>0</v>
      </c>
      <c r="CE42" s="239">
        <f t="shared" si="157"/>
        <v>0</v>
      </c>
      <c r="CF42" s="239">
        <f t="shared" si="157"/>
        <v>0</v>
      </c>
      <c r="CG42" s="239">
        <f t="shared" si="157"/>
        <v>0</v>
      </c>
      <c r="CH42" s="239">
        <f t="shared" si="157"/>
        <v>0</v>
      </c>
      <c r="CI42" s="241">
        <f t="shared" si="157"/>
        <v>0</v>
      </c>
      <c r="CJ42" s="243"/>
      <c r="CK42" s="241">
        <f>SUMIFS(CK16:CK35,$E$16:$E$35,"実績",$F$16:$F$35,"今回請求")</f>
        <v>0</v>
      </c>
      <c r="CL42" s="239"/>
      <c r="CM42" s="239">
        <f t="shared" ref="CM42:CR42" si="158">SUMIFS(CM16:CM35,$E$16:$E$35,"実績",$F$16:$F$35,"今回請求")</f>
        <v>0</v>
      </c>
      <c r="CN42" s="239">
        <f t="shared" si="158"/>
        <v>0</v>
      </c>
      <c r="CO42" s="239">
        <f t="shared" si="158"/>
        <v>0</v>
      </c>
      <c r="CP42" s="239">
        <f t="shared" si="158"/>
        <v>0</v>
      </c>
      <c r="CQ42" s="239">
        <f t="shared" si="158"/>
        <v>0</v>
      </c>
      <c r="CR42" s="241">
        <f t="shared" si="158"/>
        <v>0</v>
      </c>
      <c r="CS42" s="243"/>
      <c r="CT42" s="242">
        <f t="shared" ref="CT42:CZ42" si="159">SUMIFS(CT16:CT35,$E$16:$E$35,"実績",$F$16:$F$35,"今回請求")</f>
        <v>0</v>
      </c>
      <c r="CU42" s="239">
        <f t="shared" si="159"/>
        <v>0</v>
      </c>
      <c r="CV42" s="239">
        <f t="shared" si="159"/>
        <v>0</v>
      </c>
      <c r="CW42" s="239">
        <f t="shared" si="159"/>
        <v>0</v>
      </c>
      <c r="CX42" s="239">
        <f t="shared" si="159"/>
        <v>0</v>
      </c>
      <c r="CY42" s="239">
        <f t="shared" si="159"/>
        <v>0</v>
      </c>
      <c r="CZ42" s="241">
        <f t="shared" si="159"/>
        <v>0</v>
      </c>
      <c r="DA42" s="243"/>
      <c r="DB42" s="239">
        <f t="shared" ref="DB42:DH42" si="160">SUMIFS(DB16:DB35,$E$16:$E$35,"実績",$F$16:$F$35,"今回請求")</f>
        <v>0</v>
      </c>
      <c r="DC42" s="239">
        <f t="shared" si="160"/>
        <v>0</v>
      </c>
      <c r="DD42" s="239">
        <f t="shared" si="160"/>
        <v>0</v>
      </c>
      <c r="DE42" s="239">
        <f t="shared" si="160"/>
        <v>0</v>
      </c>
      <c r="DF42" s="239">
        <f t="shared" si="160"/>
        <v>0</v>
      </c>
      <c r="DG42" s="239">
        <f t="shared" si="160"/>
        <v>0</v>
      </c>
      <c r="DH42" s="241">
        <f t="shared" si="160"/>
        <v>0</v>
      </c>
      <c r="DI42" s="243"/>
      <c r="DJ42" s="241">
        <f>SUMIFS(DJ16:DJ35,$E$16:$E$35,"実績",$F$16:$F$35,"今回請求")</f>
        <v>0</v>
      </c>
      <c r="DK42" s="239"/>
      <c r="DL42" s="239">
        <f t="shared" ref="DL42:DQ42" si="161">SUMIFS(DL16:DL35,$E$16:$E$35,"実績",$F$16:$F$35,"今回請求")</f>
        <v>0</v>
      </c>
      <c r="DM42" s="239">
        <f t="shared" si="161"/>
        <v>0</v>
      </c>
      <c r="DN42" s="239">
        <f t="shared" si="161"/>
        <v>0</v>
      </c>
      <c r="DO42" s="239">
        <f t="shared" si="161"/>
        <v>0</v>
      </c>
      <c r="DP42" s="239">
        <f t="shared" si="161"/>
        <v>0</v>
      </c>
      <c r="DQ42" s="241">
        <f t="shared" si="161"/>
        <v>0</v>
      </c>
      <c r="DR42" s="243"/>
      <c r="DS42" s="239">
        <f t="shared" ref="DS42:DY42" si="162">SUMIFS(DS16:DS35,$E$16:$E$35,"実績",$F$16:$F$35,"今回請求")</f>
        <v>0</v>
      </c>
      <c r="DT42" s="239">
        <f t="shared" si="162"/>
        <v>0</v>
      </c>
      <c r="DU42" s="239">
        <f t="shared" si="162"/>
        <v>0</v>
      </c>
      <c r="DV42" s="239">
        <f t="shared" si="162"/>
        <v>0</v>
      </c>
      <c r="DW42" s="239">
        <f t="shared" si="162"/>
        <v>0</v>
      </c>
      <c r="DX42" s="239">
        <f t="shared" si="162"/>
        <v>0</v>
      </c>
      <c r="DY42" s="241">
        <f t="shared" si="162"/>
        <v>0</v>
      </c>
      <c r="DZ42" s="243"/>
      <c r="EA42" s="239">
        <f t="shared" ref="EA42:EG42" si="163">SUMIFS(EA16:EA35,$E$16:$E$35,"実績",$F$16:$F$35,"今回請求")</f>
        <v>0</v>
      </c>
      <c r="EB42" s="239">
        <f t="shared" si="163"/>
        <v>0</v>
      </c>
      <c r="EC42" s="239">
        <f t="shared" si="163"/>
        <v>0</v>
      </c>
      <c r="ED42" s="239">
        <f t="shared" si="163"/>
        <v>0</v>
      </c>
      <c r="EE42" s="239">
        <f t="shared" si="163"/>
        <v>0</v>
      </c>
      <c r="EF42" s="239">
        <f t="shared" si="163"/>
        <v>0</v>
      </c>
      <c r="EG42" s="241">
        <f t="shared" si="163"/>
        <v>0</v>
      </c>
      <c r="EH42" s="243"/>
      <c r="EI42" s="239">
        <f t="shared" ref="EI42:EO42" si="164">SUMIFS(EI16:EI35,$E$16:$E$35,"実績",$F$16:$F$35,"今回請求")</f>
        <v>0</v>
      </c>
      <c r="EJ42" s="239">
        <f t="shared" si="164"/>
        <v>0</v>
      </c>
      <c r="EK42" s="239">
        <f t="shared" si="164"/>
        <v>0</v>
      </c>
      <c r="EL42" s="239">
        <f t="shared" si="164"/>
        <v>0</v>
      </c>
      <c r="EM42" s="239">
        <f t="shared" si="164"/>
        <v>0</v>
      </c>
      <c r="EN42" s="239">
        <f t="shared" si="164"/>
        <v>0</v>
      </c>
      <c r="EO42" s="241">
        <f t="shared" si="164"/>
        <v>0</v>
      </c>
      <c r="EP42" s="243"/>
      <c r="EQ42" s="244">
        <f t="shared" ref="EQ42:EW42" si="165">SUMIFS(EQ16:EQ35,$E$16:$E$35,"実績",$F$16:$F$35,"今回請求")</f>
        <v>0</v>
      </c>
      <c r="ER42" s="239">
        <f t="shared" si="165"/>
        <v>0</v>
      </c>
      <c r="ES42" s="239">
        <f t="shared" si="165"/>
        <v>0</v>
      </c>
      <c r="ET42" s="239">
        <f t="shared" si="165"/>
        <v>0</v>
      </c>
      <c r="EU42" s="239">
        <f t="shared" si="165"/>
        <v>0</v>
      </c>
      <c r="EV42" s="239">
        <f t="shared" si="165"/>
        <v>0</v>
      </c>
      <c r="EW42" s="241">
        <f t="shared" si="165"/>
        <v>0</v>
      </c>
      <c r="EX42" s="243"/>
      <c r="EY42" s="244">
        <f t="shared" ref="EY42:FE42" si="166">SUMIFS(EY16:EY35,$E$16:$E$35,"実績",$F$16:$F$35,"今回請求")</f>
        <v>0</v>
      </c>
      <c r="EZ42" s="239">
        <f t="shared" si="166"/>
        <v>0</v>
      </c>
      <c r="FA42" s="239">
        <f t="shared" si="166"/>
        <v>0</v>
      </c>
      <c r="FB42" s="239">
        <f t="shared" si="166"/>
        <v>0</v>
      </c>
      <c r="FC42" s="239">
        <f t="shared" si="166"/>
        <v>0</v>
      </c>
      <c r="FD42" s="239">
        <f t="shared" si="166"/>
        <v>0</v>
      </c>
      <c r="FE42" s="241">
        <f t="shared" si="166"/>
        <v>0</v>
      </c>
      <c r="FF42" s="243"/>
      <c r="FG42" s="244">
        <f t="shared" ref="FG42:FM42" si="167">SUMIFS(FG16:FG35,$E$16:$E$35,"実績",$F$16:$F$35,"今回請求")</f>
        <v>0</v>
      </c>
      <c r="FH42" s="239">
        <f t="shared" si="167"/>
        <v>0</v>
      </c>
      <c r="FI42" s="239">
        <f t="shared" si="167"/>
        <v>0</v>
      </c>
      <c r="FJ42" s="239">
        <f t="shared" si="167"/>
        <v>0</v>
      </c>
      <c r="FK42" s="239">
        <f t="shared" si="167"/>
        <v>0</v>
      </c>
      <c r="FL42" s="239">
        <f t="shared" si="167"/>
        <v>0</v>
      </c>
      <c r="FM42" s="241">
        <f t="shared" si="167"/>
        <v>0</v>
      </c>
      <c r="FN42" s="243"/>
      <c r="FO42" s="244">
        <f t="shared" ref="FO42:FU42" si="168">SUMIFS(FO16:FO35,$E$16:$E$35,"実績",$F$16:$F$35,"今回請求")</f>
        <v>0</v>
      </c>
      <c r="FP42" s="239">
        <f t="shared" si="168"/>
        <v>0</v>
      </c>
      <c r="FQ42" s="239">
        <f t="shared" si="168"/>
        <v>0</v>
      </c>
      <c r="FR42" s="239">
        <f t="shared" si="168"/>
        <v>0</v>
      </c>
      <c r="FS42" s="239">
        <f t="shared" si="168"/>
        <v>0</v>
      </c>
      <c r="FT42" s="239">
        <f t="shared" si="168"/>
        <v>0</v>
      </c>
      <c r="FU42" s="241">
        <f t="shared" si="168"/>
        <v>0</v>
      </c>
      <c r="FV42" s="243"/>
      <c r="FW42" s="240">
        <f t="shared" ref="FW42:GB42" si="169">SUMIFS(FW16:FW35,$E$16:$E$35,"実績",$F$16:$F$35,"今回請求")</f>
        <v>0</v>
      </c>
      <c r="FX42" s="239">
        <f t="shared" si="169"/>
        <v>0</v>
      </c>
      <c r="FY42" s="239">
        <f t="shared" si="169"/>
        <v>0</v>
      </c>
      <c r="FZ42" s="239">
        <f t="shared" si="169"/>
        <v>0</v>
      </c>
      <c r="GA42" s="239">
        <f t="shared" si="169"/>
        <v>0</v>
      </c>
      <c r="GB42" s="241">
        <f t="shared" si="169"/>
        <v>0</v>
      </c>
      <c r="GC42" s="243"/>
      <c r="GD42" s="244">
        <f>SUMIFS(GD16:GD35,$E$16:$E$35,"実績",$F$16:$F$35,"今回請求")</f>
        <v>0</v>
      </c>
      <c r="GE42" s="239"/>
      <c r="GF42" s="239">
        <f t="shared" ref="GF42:GK42" si="170">SUMIFS(GF16:GF35,$E$16:$E$35,"実績",$F$16:$F$35,"今回請求")</f>
        <v>0</v>
      </c>
      <c r="GG42" s="239">
        <f t="shared" si="170"/>
        <v>0</v>
      </c>
      <c r="GH42" s="239">
        <f t="shared" si="170"/>
        <v>0</v>
      </c>
      <c r="GI42" s="239">
        <f t="shared" si="170"/>
        <v>0</v>
      </c>
      <c r="GJ42" s="239">
        <f t="shared" si="170"/>
        <v>0</v>
      </c>
      <c r="GK42" s="241">
        <f t="shared" si="170"/>
        <v>0</v>
      </c>
      <c r="GL42" s="243"/>
      <c r="GM42" s="244">
        <f t="shared" ref="GM42:GS42" si="171">SUMIFS(GM16:GM35,$E$16:$E$35,"実績",$F$16:$F$35,"今回請求")</f>
        <v>0</v>
      </c>
      <c r="GN42" s="239">
        <f t="shared" si="171"/>
        <v>0</v>
      </c>
      <c r="GO42" s="239">
        <f t="shared" si="171"/>
        <v>0</v>
      </c>
      <c r="GP42" s="239">
        <f t="shared" si="171"/>
        <v>0</v>
      </c>
      <c r="GQ42" s="239">
        <f t="shared" si="171"/>
        <v>0</v>
      </c>
      <c r="GR42" s="239">
        <f t="shared" si="171"/>
        <v>0</v>
      </c>
      <c r="GS42" s="241">
        <f t="shared" si="171"/>
        <v>0</v>
      </c>
      <c r="GT42" s="243"/>
      <c r="GU42" s="244">
        <f t="shared" ref="GU42:HA42" si="172">SUMIFS(GU16:GU35,$E$16:$E$35,"実績",$F$16:$F$35,"今回請求")</f>
        <v>0</v>
      </c>
      <c r="GV42" s="239">
        <f t="shared" si="172"/>
        <v>0</v>
      </c>
      <c r="GW42" s="239">
        <f t="shared" si="172"/>
        <v>0</v>
      </c>
      <c r="GX42" s="239">
        <f t="shared" si="172"/>
        <v>0</v>
      </c>
      <c r="GY42" s="239">
        <f t="shared" si="172"/>
        <v>0</v>
      </c>
      <c r="GZ42" s="239">
        <f t="shared" si="172"/>
        <v>0</v>
      </c>
      <c r="HA42" s="241">
        <f t="shared" si="172"/>
        <v>0</v>
      </c>
      <c r="HB42" s="243"/>
      <c r="HC42" s="244">
        <f t="shared" ref="HC42:HI42" si="173">SUMIFS(HC16:HC35,$E$16:$E$35,"実績",$F$16:$F$35,"今回請求")</f>
        <v>0</v>
      </c>
      <c r="HD42" s="239">
        <f t="shared" si="173"/>
        <v>0</v>
      </c>
      <c r="HE42" s="239">
        <f t="shared" si="173"/>
        <v>0</v>
      </c>
      <c r="HF42" s="239">
        <f t="shared" si="173"/>
        <v>0</v>
      </c>
      <c r="HG42" s="239">
        <f t="shared" si="173"/>
        <v>0</v>
      </c>
      <c r="HH42" s="239">
        <f t="shared" si="173"/>
        <v>0</v>
      </c>
      <c r="HI42" s="241">
        <f t="shared" si="173"/>
        <v>0</v>
      </c>
      <c r="HJ42" s="243"/>
      <c r="HK42" s="244">
        <f t="shared" ref="HK42:HQ42" si="174">SUMIFS(HK16:HK35,$E$16:$E$35,"実績",$F$16:$F$35,"今回請求")</f>
        <v>0</v>
      </c>
      <c r="HL42" s="239">
        <f t="shared" si="174"/>
        <v>0</v>
      </c>
      <c r="HM42" s="239">
        <f t="shared" si="174"/>
        <v>0</v>
      </c>
      <c r="HN42" s="239">
        <f t="shared" si="174"/>
        <v>0</v>
      </c>
      <c r="HO42" s="239">
        <f t="shared" si="174"/>
        <v>0</v>
      </c>
      <c r="HP42" s="239">
        <f t="shared" si="174"/>
        <v>0</v>
      </c>
      <c r="HQ42" s="241">
        <f t="shared" si="174"/>
        <v>0</v>
      </c>
      <c r="HR42" s="243"/>
      <c r="HS42" s="244">
        <f t="shared" ref="HS42:HY42" si="175">SUMIFS(HS16:HS35,$E$16:$E$35,"実績",$F$16:$F$35,"今回請求")</f>
        <v>0</v>
      </c>
      <c r="HT42" s="558">
        <f t="shared" si="175"/>
        <v>0</v>
      </c>
      <c r="HU42" s="239">
        <f t="shared" si="175"/>
        <v>0</v>
      </c>
      <c r="HV42" s="239">
        <f t="shared" si="175"/>
        <v>0</v>
      </c>
      <c r="HW42" s="239">
        <f t="shared" si="175"/>
        <v>0</v>
      </c>
      <c r="HX42" s="239">
        <f t="shared" si="175"/>
        <v>0</v>
      </c>
      <c r="HY42" s="241">
        <f t="shared" si="175"/>
        <v>0</v>
      </c>
      <c r="HZ42" s="243"/>
      <c r="IA42" s="244">
        <f t="shared" ref="IA42:IG42" si="176">SUMIFS(IA16:IA35,$E$16:$E$35,"実績",$F$16:$F$35,"今回請求")</f>
        <v>0</v>
      </c>
      <c r="IB42" s="239">
        <f t="shared" si="176"/>
        <v>0</v>
      </c>
      <c r="IC42" s="239">
        <f t="shared" si="176"/>
        <v>0</v>
      </c>
      <c r="ID42" s="239">
        <f t="shared" si="176"/>
        <v>0</v>
      </c>
      <c r="IE42" s="239">
        <f t="shared" si="176"/>
        <v>0</v>
      </c>
      <c r="IF42" s="239">
        <f t="shared" si="176"/>
        <v>0</v>
      </c>
      <c r="IG42" s="241">
        <f t="shared" si="176"/>
        <v>0</v>
      </c>
      <c r="IH42" s="243"/>
      <c r="II42" s="240">
        <f t="shared" ref="II42:IN42" si="177">SUMIFS(II16:II35,$E$16:$E$35,"実績",$F$16:$F$35,"今回請求")</f>
        <v>0</v>
      </c>
      <c r="IJ42" s="239">
        <f t="shared" si="177"/>
        <v>0</v>
      </c>
      <c r="IK42" s="239">
        <f t="shared" si="177"/>
        <v>0</v>
      </c>
      <c r="IL42" s="239">
        <f t="shared" si="177"/>
        <v>0</v>
      </c>
      <c r="IM42" s="239">
        <f t="shared" si="177"/>
        <v>0</v>
      </c>
      <c r="IN42" s="241">
        <f t="shared" si="177"/>
        <v>0</v>
      </c>
      <c r="IO42" s="243"/>
      <c r="IP42" s="240">
        <f t="shared" ref="IP42:IU42" si="178">SUMIFS(IP16:IP35,$E$16:$E$35,"実績",$F$16:$F$35,"今回請求")</f>
        <v>0</v>
      </c>
      <c r="IQ42" s="239">
        <f t="shared" si="178"/>
        <v>0</v>
      </c>
      <c r="IR42" s="239">
        <f t="shared" si="178"/>
        <v>0</v>
      </c>
      <c r="IS42" s="239">
        <f t="shared" si="178"/>
        <v>0</v>
      </c>
      <c r="IT42" s="239">
        <f t="shared" si="178"/>
        <v>0</v>
      </c>
      <c r="IU42" s="241">
        <f t="shared" si="178"/>
        <v>0</v>
      </c>
      <c r="IV42" s="240"/>
      <c r="IW42" s="239">
        <f t="shared" ref="IW42:JH42" si="179">SUMIFS(IW16:IW35,$E$16:$E$35,"実績",$F$16:$F$35,"今回請求")</f>
        <v>0</v>
      </c>
      <c r="IX42" s="239">
        <f t="shared" si="179"/>
        <v>0</v>
      </c>
      <c r="IY42" s="239">
        <f t="shared" si="179"/>
        <v>0</v>
      </c>
      <c r="IZ42" s="239">
        <f t="shared" si="179"/>
        <v>0</v>
      </c>
      <c r="JA42" s="239">
        <f t="shared" si="179"/>
        <v>0</v>
      </c>
      <c r="JB42" s="241">
        <f t="shared" si="179"/>
        <v>0</v>
      </c>
      <c r="JC42" s="240">
        <f t="shared" si="179"/>
        <v>0</v>
      </c>
      <c r="JD42" s="239">
        <f t="shared" si="179"/>
        <v>0</v>
      </c>
      <c r="JE42" s="239">
        <f t="shared" si="179"/>
        <v>0</v>
      </c>
      <c r="JF42" s="245">
        <f t="shared" si="179"/>
        <v>0</v>
      </c>
      <c r="JG42" s="246">
        <f t="shared" si="179"/>
        <v>0</v>
      </c>
      <c r="JH42" s="247">
        <f t="shared" si="179"/>
        <v>0</v>
      </c>
      <c r="JI42" s="243"/>
      <c r="JJ42" s="246">
        <f>SUMIFS(JJ16:JJ35,$E$16:$E$35,"実績",$F$16:$F$35,"今回請求")</f>
        <v>0</v>
      </c>
      <c r="JK42" s="247">
        <f>SUMIFS(JK16:JK35,$E$16:$E$35,"実績",$F$16:$F$35,"今回請求")</f>
        <v>0</v>
      </c>
      <c r="JL42" s="243"/>
      <c r="JM42" s="246">
        <f>SUMIFS(JM16:JM35,$E$16:$E$35,"実績",$F$16:$F$35,"今回請求")</f>
        <v>0</v>
      </c>
      <c r="JN42" s="247">
        <f>SUMIFS(JN16:JN35,$E$16:$E$35,"実績",$F$16:$F$35,"今回請求")</f>
        <v>0</v>
      </c>
      <c r="JO42" s="243"/>
      <c r="JP42" s="246">
        <f>SUMIFS(JP16:JP35,$E$16:$E$35,"実績",$F$16:$F$35,"今回請求")</f>
        <v>0</v>
      </c>
      <c r="JQ42" s="247">
        <f>SUMIFS(JQ16:JQ35,$E$16:$E$35,"実績",$F$16:$F$35,"今回請求")</f>
        <v>0</v>
      </c>
      <c r="JR42" s="243"/>
      <c r="JS42" s="248">
        <f>SUMIFS(JS16:JS35,$E$16:$E$35,"実績",$F$16:$F$35,"今回請求")</f>
        <v>0</v>
      </c>
      <c r="JT42" s="249">
        <f>SUMIFS(JT16:JT35,$E$16:$E$35,"実績",$F$16:$F$35,"今回請求")</f>
        <v>0</v>
      </c>
      <c r="JU42" s="243"/>
      <c r="JV42" s="246">
        <f>SUMIFS(JV16:JV35,$E$16:$E$35,"実績",$F$16:$F$35,"今回請求")</f>
        <v>0</v>
      </c>
      <c r="JW42" s="247">
        <f>SUMIFS(JW16:JW35,$E$16:$E$35,"実績",$F$16:$F$35,"今回請求")</f>
        <v>0</v>
      </c>
      <c r="JX42" s="243"/>
      <c r="JY42" s="246">
        <f>SUMIFS(JY16:JY35,$E$16:$E$35,"実績",$F$16:$F$35,"今回請求")</f>
        <v>0</v>
      </c>
      <c r="JZ42" s="247">
        <f>SUMIFS(JZ16:JZ35,$E$16:$E$35,"実績",$F$16:$F$35,"今回請求")</f>
        <v>0</v>
      </c>
      <c r="KA42" s="243"/>
      <c r="KB42" s="246">
        <f>SUMIFS(KB16:KB35,$E$16:$E$35,"実績",$F$16:$F$35,"今回請求")</f>
        <v>0</v>
      </c>
      <c r="KC42" s="247">
        <f>SUMIFS(KC16:KC35,$E$16:$E$35,"実績",$F$16:$F$35,"今回請求")</f>
        <v>0</v>
      </c>
      <c r="KD42" s="243"/>
      <c r="KE42" s="246">
        <f>SUMIFS(KE16:KE35,$E$16:$E$35,"実績",$F$16:$F$35,"今回請求")</f>
        <v>0</v>
      </c>
      <c r="KF42" s="247">
        <f>SUMIFS(KF16:KF35,$E$16:$E$35,"実績",$F$16:$F$35,"今回請求")</f>
        <v>0</v>
      </c>
      <c r="KG42" s="243"/>
      <c r="KH42" s="244">
        <f>SUMIFS(KH16:KH35,$E$16:$E$35,"実績",$F$16:$F$35,"今回請求")</f>
        <v>0</v>
      </c>
      <c r="KI42" s="249">
        <f>SUMIFS(KI16:KI35,$E$16:$E$35,"実績",$F$16:$F$35,"今回請求")</f>
        <v>0</v>
      </c>
      <c r="KJ42" s="243"/>
      <c r="KK42" s="250">
        <f>SUMIFS(KK16:KK35,$E$16:$E$35,"実績",$F$16:$F$35,"今回請求")</f>
        <v>0</v>
      </c>
      <c r="KL42" s="242">
        <f>SUMIFS(KL16:KL35,$E$16:$E$35,"実績",$F$16:$F$35,"今回請求")</f>
        <v>0</v>
      </c>
      <c r="KM42" s="243"/>
      <c r="KN42" s="244">
        <f>SUMIFS(KN16:KN35,$E$16:$E$35,"実績",$F$16:$F$35,"今回請求")</f>
        <v>0</v>
      </c>
      <c r="KO42" s="249">
        <f>SUMIFS(KO16:KO35,$E$16:$E$35,"実績",$F$16:$F$35,"今回請求")</f>
        <v>0</v>
      </c>
      <c r="KP42" s="243"/>
      <c r="KQ42" s="250">
        <f>SUMIFS(KQ16:KQ35,$E$16:$E$35,"実績",$F$16:$F$35,"今回請求")</f>
        <v>0</v>
      </c>
      <c r="KR42" s="242">
        <f>SUMIFS(KR16:KR35,$E$16:$E$35,"実績",$F$16:$F$35,"今回請求")</f>
        <v>0</v>
      </c>
      <c r="KS42" s="243"/>
      <c r="KT42" s="244">
        <f>SUMIFS(KT16:KT35,$E$16:$E$35,"実績",$F$16:$F$35,"今回請求")</f>
        <v>0</v>
      </c>
      <c r="KU42" s="249">
        <f>SUMIFS(KU16:KU35,$E$16:$E$35,"実績",$F$16:$F$35,"今回請求")</f>
        <v>0</v>
      </c>
      <c r="KV42" s="243"/>
      <c r="KW42" s="244">
        <f>SUMIFS(KW16:KW35,$E$16:$E$35,"実績",$F$16:$F$35,"今回請求")</f>
        <v>0</v>
      </c>
      <c r="KX42" s="249">
        <f>SUMIFS(KX16:KX35,$E$16:$E$35,"実績",$F$16:$F$35,"今回請求")</f>
        <v>0</v>
      </c>
      <c r="KY42" s="243"/>
      <c r="KZ42" s="250">
        <f>SUMIFS(KZ16:KZ35,$E$16:$E$35,"実績",$F$16:$F$35,"今回請求")</f>
        <v>0</v>
      </c>
      <c r="LA42" s="242">
        <f>SUMIFS(LA16:LA35,$E$16:$E$35,"実績",$F$16:$F$35,"今回請求")</f>
        <v>0</v>
      </c>
      <c r="LB42" s="243"/>
      <c r="LC42" s="244">
        <f>SUMIFS(LC16:LC35,$E$16:$E$35,"実績",$F$16:$F$35,"今回請求")</f>
        <v>0</v>
      </c>
      <c r="LD42" s="249">
        <f>SUMIFS(LD16:LD35,$E$16:$E$35,"実績",$F$16:$F$35,"今回請求")</f>
        <v>0</v>
      </c>
      <c r="LE42" s="243"/>
      <c r="LF42" s="250">
        <f>SUMIFS(LF16:LF35,$E$16:$E$35,"実績",$F$16:$F$35,"今回請求")</f>
        <v>0</v>
      </c>
      <c r="LG42" s="242">
        <f>SUMIFS(LG16:LG35,$E$16:$E$35,"実績",$F$16:$F$35,"今回請求")</f>
        <v>0</v>
      </c>
      <c r="LH42" s="243"/>
      <c r="LI42" s="244">
        <f>SUMIFS(LI16:LI35,$E$16:$E$35,"実績",$F$16:$F$35,"今回請求")</f>
        <v>0</v>
      </c>
      <c r="LJ42" s="249">
        <f>SUMIFS(LJ16:LJ35,$E$16:$E$35,"実績",$F$16:$F$35,"今回請求")</f>
        <v>0</v>
      </c>
      <c r="LK42" s="243"/>
      <c r="LL42" s="250">
        <f>SUMIFS(LL16:LL35,$E$16:$E$35,"実績",$F$16:$F$35,"今回請求")</f>
        <v>0</v>
      </c>
      <c r="LM42" s="249">
        <f>SUMIFS(LM16:LM35,$E$16:$E$35,"実績",$F$16:$F$35,"今回請求")</f>
        <v>0</v>
      </c>
      <c r="LN42" s="241">
        <f>SUMIFS(LN16:LN35,$E$16:$E$35,"実績",$F$16:$F$35,"今回請求")</f>
        <v>0</v>
      </c>
      <c r="LO42" s="251">
        <f>SUMIFS(LO16:LO35,$E$16:$E$35,"実績",$F$16:$F$35,"今回請求")</f>
        <v>0</v>
      </c>
      <c r="LP42" s="232"/>
      <c r="LQ42" s="160"/>
      <c r="LR42" s="160"/>
      <c r="LS42" s="559"/>
      <c r="LT42" s="560"/>
      <c r="LU42" s="560"/>
      <c r="LV42" s="560"/>
      <c r="LW42" s="559"/>
      <c r="LX42" s="560"/>
      <c r="LY42" s="560"/>
      <c r="LZ42" s="560"/>
      <c r="MA42" s="560"/>
      <c r="MB42" s="561"/>
      <c r="MC42" s="559"/>
      <c r="MD42" s="561"/>
      <c r="ME42" s="562"/>
      <c r="MF42" s="562"/>
      <c r="MG42" s="562"/>
      <c r="MH42" s="562"/>
      <c r="MI42" s="562"/>
      <c r="MJ42" s="563"/>
      <c r="MK42" s="563"/>
      <c r="ML42" s="563"/>
      <c r="MM42" s="563"/>
      <c r="MN42" s="564"/>
      <c r="MO42" s="564"/>
    </row>
    <row r="43" spans="1:353" s="159" customFormat="1" ht="18.75" customHeight="1" thickBot="1">
      <c r="A43" s="160"/>
      <c r="B43" s="160"/>
      <c r="C43" s="160"/>
      <c r="D43" s="252"/>
      <c r="E43" s="253"/>
      <c r="F43" s="254" t="s">
        <v>253</v>
      </c>
      <c r="G43" s="255"/>
      <c r="H43" s="256"/>
      <c r="I43" s="256"/>
      <c r="J43" s="256"/>
      <c r="K43" s="256"/>
      <c r="L43" s="256"/>
      <c r="M43" s="256"/>
      <c r="N43" s="256"/>
      <c r="O43" s="256"/>
      <c r="P43" s="256"/>
      <c r="Q43" s="257"/>
      <c r="R43" s="257"/>
      <c r="S43" s="579"/>
      <c r="T43" s="580"/>
      <c r="U43" s="256"/>
      <c r="V43" s="258" t="s">
        <v>254</v>
      </c>
      <c r="W43" s="259">
        <f>SUMIFS(W16:W35,$E$16:$E$35,"実績",$F$16:$F$35,"済")</f>
        <v>0</v>
      </c>
      <c r="X43" s="260"/>
      <c r="Y43" s="259">
        <f t="shared" ref="Y43:AD43" si="180">SUMIFS(Y16:Y35,$E$16:$E$35,"実績",$F$16:$F$35,"済")</f>
        <v>0</v>
      </c>
      <c r="Z43" s="259">
        <f t="shared" si="180"/>
        <v>0</v>
      </c>
      <c r="AA43" s="259">
        <f t="shared" si="180"/>
        <v>0</v>
      </c>
      <c r="AB43" s="259">
        <f t="shared" si="180"/>
        <v>0</v>
      </c>
      <c r="AC43" s="259">
        <f t="shared" si="180"/>
        <v>0</v>
      </c>
      <c r="AD43" s="261">
        <f t="shared" si="180"/>
        <v>0</v>
      </c>
      <c r="AE43" s="263"/>
      <c r="AF43" s="262">
        <f t="shared" ref="AF43:AL43" si="181">SUMIFS(AF16:AF35,$E$16:$E$35,"実績",$F$16:$F$35,"済")</f>
        <v>0</v>
      </c>
      <c r="AG43" s="259">
        <f t="shared" si="181"/>
        <v>0</v>
      </c>
      <c r="AH43" s="259">
        <f t="shared" si="181"/>
        <v>0</v>
      </c>
      <c r="AI43" s="259">
        <f t="shared" si="181"/>
        <v>0</v>
      </c>
      <c r="AJ43" s="259">
        <f t="shared" si="181"/>
        <v>0</v>
      </c>
      <c r="AK43" s="259">
        <f t="shared" si="181"/>
        <v>0</v>
      </c>
      <c r="AL43" s="261">
        <f t="shared" si="181"/>
        <v>0</v>
      </c>
      <c r="AM43" s="263"/>
      <c r="AN43" s="259">
        <f t="shared" ref="AN43:AT43" si="182">SUMIFS(AN16:AN35,$E$16:$E$35,"実績",$F$16:$F$35,"済")</f>
        <v>0</v>
      </c>
      <c r="AO43" s="259">
        <f t="shared" si="182"/>
        <v>0</v>
      </c>
      <c r="AP43" s="259">
        <f t="shared" si="182"/>
        <v>0</v>
      </c>
      <c r="AQ43" s="259">
        <f t="shared" si="182"/>
        <v>0</v>
      </c>
      <c r="AR43" s="259">
        <f t="shared" si="182"/>
        <v>0</v>
      </c>
      <c r="AS43" s="259">
        <f t="shared" si="182"/>
        <v>0</v>
      </c>
      <c r="AT43" s="261">
        <f t="shared" si="182"/>
        <v>0</v>
      </c>
      <c r="AU43" s="263"/>
      <c r="AV43" s="259">
        <f>SUMIFS(AV16:AV35,$E$16:$E$35,"実績",$F$16:$F$35,"済")</f>
        <v>0</v>
      </c>
      <c r="AW43" s="260"/>
      <c r="AX43" s="259">
        <f t="shared" ref="AX43:BC43" si="183">SUMIFS(AX16:AX35,$E$16:$E$35,"実績",$F$16:$F$35,"済")</f>
        <v>0</v>
      </c>
      <c r="AY43" s="259">
        <f t="shared" si="183"/>
        <v>0</v>
      </c>
      <c r="AZ43" s="259">
        <f t="shared" si="183"/>
        <v>0</v>
      </c>
      <c r="BA43" s="259">
        <f t="shared" si="183"/>
        <v>0</v>
      </c>
      <c r="BB43" s="259">
        <f t="shared" si="183"/>
        <v>0</v>
      </c>
      <c r="BC43" s="261">
        <f t="shared" si="183"/>
        <v>0</v>
      </c>
      <c r="BD43" s="263"/>
      <c r="BE43" s="259">
        <f t="shared" ref="BE43:BK43" si="184">SUMIFS(BE16:BE35,$E$16:$E$35,"実績",$F$16:$F$35,"済")</f>
        <v>0</v>
      </c>
      <c r="BF43" s="259">
        <f t="shared" si="184"/>
        <v>0</v>
      </c>
      <c r="BG43" s="259">
        <f t="shared" si="184"/>
        <v>0</v>
      </c>
      <c r="BH43" s="259">
        <f t="shared" si="184"/>
        <v>0</v>
      </c>
      <c r="BI43" s="259">
        <f t="shared" si="184"/>
        <v>0</v>
      </c>
      <c r="BJ43" s="259">
        <f t="shared" si="184"/>
        <v>0</v>
      </c>
      <c r="BK43" s="261">
        <f t="shared" si="184"/>
        <v>0</v>
      </c>
      <c r="BL43" s="263"/>
      <c r="BM43" s="259">
        <f t="shared" ref="BM43:BS43" si="185">SUMIFS(BM16:BM35,$E$16:$E$35,"実績",$F$16:$F$35,"済")</f>
        <v>0</v>
      </c>
      <c r="BN43" s="259">
        <f t="shared" si="185"/>
        <v>0</v>
      </c>
      <c r="BO43" s="259">
        <f t="shared" si="185"/>
        <v>0</v>
      </c>
      <c r="BP43" s="259">
        <f t="shared" si="185"/>
        <v>0</v>
      </c>
      <c r="BQ43" s="259">
        <f t="shared" si="185"/>
        <v>0</v>
      </c>
      <c r="BR43" s="259">
        <f t="shared" si="185"/>
        <v>0</v>
      </c>
      <c r="BS43" s="261">
        <f t="shared" si="185"/>
        <v>0</v>
      </c>
      <c r="BT43" s="263"/>
      <c r="BU43" s="259">
        <f t="shared" ref="BU43:CA43" si="186">SUMIFS(BU16:BU35,$E$16:$E$35,"実績",$F$16:$F$35,"済")</f>
        <v>0</v>
      </c>
      <c r="BV43" s="259">
        <f t="shared" si="186"/>
        <v>0</v>
      </c>
      <c r="BW43" s="259">
        <f t="shared" si="186"/>
        <v>0</v>
      </c>
      <c r="BX43" s="259">
        <f t="shared" si="186"/>
        <v>0</v>
      </c>
      <c r="BY43" s="259">
        <f t="shared" si="186"/>
        <v>0</v>
      </c>
      <c r="BZ43" s="259">
        <f t="shared" si="186"/>
        <v>0</v>
      </c>
      <c r="CA43" s="261">
        <f t="shared" si="186"/>
        <v>0</v>
      </c>
      <c r="CB43" s="263"/>
      <c r="CC43" s="259">
        <f t="shared" ref="CC43:CI43" si="187">SUMIFS(CC16:CC35,$E$16:$E$35,"実績",$F$16:$F$35,"済")</f>
        <v>0</v>
      </c>
      <c r="CD43" s="259">
        <f t="shared" si="187"/>
        <v>0</v>
      </c>
      <c r="CE43" s="259">
        <f t="shared" si="187"/>
        <v>0</v>
      </c>
      <c r="CF43" s="259">
        <f t="shared" si="187"/>
        <v>0</v>
      </c>
      <c r="CG43" s="259">
        <f t="shared" si="187"/>
        <v>0</v>
      </c>
      <c r="CH43" s="259">
        <f t="shared" si="187"/>
        <v>0</v>
      </c>
      <c r="CI43" s="261">
        <f t="shared" si="187"/>
        <v>0</v>
      </c>
      <c r="CJ43" s="263"/>
      <c r="CK43" s="261">
        <f>SUMIFS(CK16:CK35,$E$16:$E$35,"実績",$F$16:$F$35,"済")</f>
        <v>0</v>
      </c>
      <c r="CL43" s="259"/>
      <c r="CM43" s="259">
        <f t="shared" ref="CM43:CR43" si="188">SUMIFS(CM16:CM35,$E$16:$E$35,"実績",$F$16:$F$35,"済")</f>
        <v>0</v>
      </c>
      <c r="CN43" s="259">
        <f t="shared" si="188"/>
        <v>0</v>
      </c>
      <c r="CO43" s="259">
        <f t="shared" si="188"/>
        <v>0</v>
      </c>
      <c r="CP43" s="259">
        <f t="shared" si="188"/>
        <v>0</v>
      </c>
      <c r="CQ43" s="259">
        <f t="shared" si="188"/>
        <v>0</v>
      </c>
      <c r="CR43" s="261">
        <f t="shared" si="188"/>
        <v>0</v>
      </c>
      <c r="CS43" s="263"/>
      <c r="CT43" s="262">
        <f t="shared" ref="CT43:CZ43" si="189">SUMIFS(CT16:CT35,$E$16:$E$35,"実績",$F$16:$F$35,"済")</f>
        <v>0</v>
      </c>
      <c r="CU43" s="259">
        <f t="shared" si="189"/>
        <v>0</v>
      </c>
      <c r="CV43" s="259">
        <f t="shared" si="189"/>
        <v>0</v>
      </c>
      <c r="CW43" s="259">
        <f t="shared" si="189"/>
        <v>0</v>
      </c>
      <c r="CX43" s="259">
        <f t="shared" si="189"/>
        <v>0</v>
      </c>
      <c r="CY43" s="259">
        <f t="shared" si="189"/>
        <v>0</v>
      </c>
      <c r="CZ43" s="261">
        <f t="shared" si="189"/>
        <v>0</v>
      </c>
      <c r="DA43" s="263"/>
      <c r="DB43" s="259">
        <f t="shared" ref="DB43:DH43" si="190">SUMIFS(DB16:DB35,$E$16:$E$35,"実績",$F$16:$F$35,"済")</f>
        <v>0</v>
      </c>
      <c r="DC43" s="259">
        <f t="shared" si="190"/>
        <v>0</v>
      </c>
      <c r="DD43" s="259">
        <f t="shared" si="190"/>
        <v>0</v>
      </c>
      <c r="DE43" s="259">
        <f t="shared" si="190"/>
        <v>0</v>
      </c>
      <c r="DF43" s="259">
        <f t="shared" si="190"/>
        <v>0</v>
      </c>
      <c r="DG43" s="259">
        <f t="shared" si="190"/>
        <v>0</v>
      </c>
      <c r="DH43" s="261">
        <f t="shared" si="190"/>
        <v>0</v>
      </c>
      <c r="DI43" s="263"/>
      <c r="DJ43" s="261">
        <f>SUMIFS(DJ16:DJ35,$E$16:$E$35,"実績",$F$16:$F$35,"済")</f>
        <v>0</v>
      </c>
      <c r="DK43" s="259"/>
      <c r="DL43" s="259">
        <f t="shared" ref="DL43:DQ43" si="191">SUMIFS(DL16:DL35,$E$16:$E$35,"実績",$F$16:$F$35,"済")</f>
        <v>0</v>
      </c>
      <c r="DM43" s="259">
        <f t="shared" si="191"/>
        <v>0</v>
      </c>
      <c r="DN43" s="259">
        <f t="shared" si="191"/>
        <v>0</v>
      </c>
      <c r="DO43" s="259">
        <f t="shared" si="191"/>
        <v>0</v>
      </c>
      <c r="DP43" s="259">
        <f t="shared" si="191"/>
        <v>0</v>
      </c>
      <c r="DQ43" s="261">
        <f t="shared" si="191"/>
        <v>0</v>
      </c>
      <c r="DR43" s="263"/>
      <c r="DS43" s="259">
        <f t="shared" ref="DS43:DY43" si="192">SUMIFS(DS16:DS35,$E$16:$E$35,"実績",$F$16:$F$35,"済")</f>
        <v>0</v>
      </c>
      <c r="DT43" s="259">
        <f t="shared" si="192"/>
        <v>0</v>
      </c>
      <c r="DU43" s="259">
        <f t="shared" si="192"/>
        <v>0</v>
      </c>
      <c r="DV43" s="259">
        <f t="shared" si="192"/>
        <v>0</v>
      </c>
      <c r="DW43" s="259">
        <f t="shared" si="192"/>
        <v>0</v>
      </c>
      <c r="DX43" s="259">
        <f t="shared" si="192"/>
        <v>0</v>
      </c>
      <c r="DY43" s="261">
        <f t="shared" si="192"/>
        <v>0</v>
      </c>
      <c r="DZ43" s="263"/>
      <c r="EA43" s="259">
        <f t="shared" ref="EA43:EG43" si="193">SUMIFS(EA16:EA35,$E$16:$E$35,"実績",$F$16:$F$35,"済")</f>
        <v>0</v>
      </c>
      <c r="EB43" s="259">
        <f t="shared" si="193"/>
        <v>0</v>
      </c>
      <c r="EC43" s="259">
        <f t="shared" si="193"/>
        <v>0</v>
      </c>
      <c r="ED43" s="259">
        <f t="shared" si="193"/>
        <v>0</v>
      </c>
      <c r="EE43" s="259">
        <f t="shared" si="193"/>
        <v>0</v>
      </c>
      <c r="EF43" s="259">
        <f t="shared" si="193"/>
        <v>0</v>
      </c>
      <c r="EG43" s="261">
        <f t="shared" si="193"/>
        <v>0</v>
      </c>
      <c r="EH43" s="263"/>
      <c r="EI43" s="259">
        <f t="shared" ref="EI43:EO43" si="194">SUMIFS(EI16:EI35,$E$16:$E$35,"実績",$F$16:$F$35,"済")</f>
        <v>0</v>
      </c>
      <c r="EJ43" s="259">
        <f t="shared" si="194"/>
        <v>0</v>
      </c>
      <c r="EK43" s="259">
        <f t="shared" si="194"/>
        <v>0</v>
      </c>
      <c r="EL43" s="259">
        <f t="shared" si="194"/>
        <v>0</v>
      </c>
      <c r="EM43" s="259">
        <f t="shared" si="194"/>
        <v>0</v>
      </c>
      <c r="EN43" s="259">
        <f t="shared" si="194"/>
        <v>0</v>
      </c>
      <c r="EO43" s="261">
        <f t="shared" si="194"/>
        <v>0</v>
      </c>
      <c r="EP43" s="263"/>
      <c r="EQ43" s="264">
        <f t="shared" ref="EQ43:EW43" si="195">SUMIFS(EQ16:EQ35,$E$16:$E$35,"実績",$F$16:$F$35,"済")</f>
        <v>0</v>
      </c>
      <c r="ER43" s="259">
        <f t="shared" si="195"/>
        <v>0</v>
      </c>
      <c r="ES43" s="259">
        <f t="shared" si="195"/>
        <v>0</v>
      </c>
      <c r="ET43" s="259">
        <f t="shared" si="195"/>
        <v>0</v>
      </c>
      <c r="EU43" s="259">
        <f t="shared" si="195"/>
        <v>0</v>
      </c>
      <c r="EV43" s="259">
        <f t="shared" si="195"/>
        <v>0</v>
      </c>
      <c r="EW43" s="261">
        <f t="shared" si="195"/>
        <v>0</v>
      </c>
      <c r="EX43" s="263"/>
      <c r="EY43" s="264">
        <f t="shared" ref="EY43:FE43" si="196">SUMIFS(EY16:EY35,$E$16:$E$35,"実績",$F$16:$F$35,"済")</f>
        <v>0</v>
      </c>
      <c r="EZ43" s="259">
        <f t="shared" si="196"/>
        <v>0</v>
      </c>
      <c r="FA43" s="259">
        <f t="shared" si="196"/>
        <v>0</v>
      </c>
      <c r="FB43" s="259">
        <f t="shared" si="196"/>
        <v>0</v>
      </c>
      <c r="FC43" s="259">
        <f t="shared" si="196"/>
        <v>0</v>
      </c>
      <c r="FD43" s="259">
        <f t="shared" si="196"/>
        <v>0</v>
      </c>
      <c r="FE43" s="261">
        <f t="shared" si="196"/>
        <v>0</v>
      </c>
      <c r="FF43" s="263"/>
      <c r="FG43" s="264">
        <f t="shared" ref="FG43:FM43" si="197">SUMIFS(FG16:FG35,$E$16:$E$35,"実績",$F$16:$F$35,"済")</f>
        <v>0</v>
      </c>
      <c r="FH43" s="259">
        <f t="shared" si="197"/>
        <v>0</v>
      </c>
      <c r="FI43" s="259">
        <f t="shared" si="197"/>
        <v>0</v>
      </c>
      <c r="FJ43" s="259">
        <f t="shared" si="197"/>
        <v>0</v>
      </c>
      <c r="FK43" s="259">
        <f t="shared" si="197"/>
        <v>0</v>
      </c>
      <c r="FL43" s="259">
        <f t="shared" si="197"/>
        <v>0</v>
      </c>
      <c r="FM43" s="261">
        <f t="shared" si="197"/>
        <v>0</v>
      </c>
      <c r="FN43" s="263"/>
      <c r="FO43" s="264">
        <f t="shared" ref="FO43:FU43" si="198">SUMIFS(FO16:FO35,$E$16:$E$35,"実績",$F$16:$F$35,"済")</f>
        <v>0</v>
      </c>
      <c r="FP43" s="259">
        <f t="shared" si="198"/>
        <v>0</v>
      </c>
      <c r="FQ43" s="259">
        <f t="shared" si="198"/>
        <v>0</v>
      </c>
      <c r="FR43" s="259">
        <f t="shared" si="198"/>
        <v>0</v>
      </c>
      <c r="FS43" s="259">
        <f t="shared" si="198"/>
        <v>0</v>
      </c>
      <c r="FT43" s="259">
        <f t="shared" si="198"/>
        <v>0</v>
      </c>
      <c r="FU43" s="261">
        <f t="shared" si="198"/>
        <v>0</v>
      </c>
      <c r="FV43" s="263"/>
      <c r="FW43" s="260">
        <f t="shared" ref="FW43:GB43" si="199">SUMIFS(FW16:FW35,$E$16:$E$35,"実績",$F$16:$F$35,"済")</f>
        <v>0</v>
      </c>
      <c r="FX43" s="259">
        <f t="shared" si="199"/>
        <v>0</v>
      </c>
      <c r="FY43" s="259">
        <f t="shared" si="199"/>
        <v>0</v>
      </c>
      <c r="FZ43" s="259">
        <f t="shared" si="199"/>
        <v>0</v>
      </c>
      <c r="GA43" s="259">
        <f t="shared" si="199"/>
        <v>0</v>
      </c>
      <c r="GB43" s="261">
        <f t="shared" si="199"/>
        <v>0</v>
      </c>
      <c r="GC43" s="263"/>
      <c r="GD43" s="264">
        <f>SUMIFS(GD16:GD35,$E$16:$E$35,"実績",$F$16:$F$35,"済")</f>
        <v>0</v>
      </c>
      <c r="GE43" s="259"/>
      <c r="GF43" s="259">
        <f t="shared" ref="GF43:GK43" si="200">SUMIFS(GF16:GF35,$E$16:$E$35,"実績",$F$16:$F$35,"済")</f>
        <v>0</v>
      </c>
      <c r="GG43" s="259">
        <f t="shared" si="200"/>
        <v>0</v>
      </c>
      <c r="GH43" s="259">
        <f t="shared" si="200"/>
        <v>0</v>
      </c>
      <c r="GI43" s="259">
        <f t="shared" si="200"/>
        <v>0</v>
      </c>
      <c r="GJ43" s="259">
        <f t="shared" si="200"/>
        <v>0</v>
      </c>
      <c r="GK43" s="261">
        <f t="shared" si="200"/>
        <v>0</v>
      </c>
      <c r="GL43" s="263"/>
      <c r="GM43" s="264">
        <f t="shared" ref="GM43:GS43" si="201">SUMIFS(GM16:GM35,$E$16:$E$35,"実績",$F$16:$F$35,"済")</f>
        <v>0</v>
      </c>
      <c r="GN43" s="259">
        <f t="shared" si="201"/>
        <v>0</v>
      </c>
      <c r="GO43" s="259">
        <f t="shared" si="201"/>
        <v>0</v>
      </c>
      <c r="GP43" s="259">
        <f t="shared" si="201"/>
        <v>0</v>
      </c>
      <c r="GQ43" s="259">
        <f t="shared" si="201"/>
        <v>0</v>
      </c>
      <c r="GR43" s="259">
        <f t="shared" si="201"/>
        <v>0</v>
      </c>
      <c r="GS43" s="261">
        <f t="shared" si="201"/>
        <v>0</v>
      </c>
      <c r="GT43" s="263"/>
      <c r="GU43" s="264">
        <f t="shared" ref="GU43:HA43" si="202">SUMIFS(GU16:GU35,$E$16:$E$35,"実績",$F$16:$F$35,"済")</f>
        <v>0</v>
      </c>
      <c r="GV43" s="259">
        <f t="shared" si="202"/>
        <v>0</v>
      </c>
      <c r="GW43" s="259">
        <f t="shared" si="202"/>
        <v>0</v>
      </c>
      <c r="GX43" s="259">
        <f t="shared" si="202"/>
        <v>0</v>
      </c>
      <c r="GY43" s="259">
        <f t="shared" si="202"/>
        <v>0</v>
      </c>
      <c r="GZ43" s="259">
        <f t="shared" si="202"/>
        <v>0</v>
      </c>
      <c r="HA43" s="261">
        <f t="shared" si="202"/>
        <v>0</v>
      </c>
      <c r="HB43" s="263"/>
      <c r="HC43" s="264">
        <f t="shared" ref="HC43:HI43" si="203">SUMIFS(HC16:HC35,$E$16:$E$35,"実績",$F$16:$F$35,"済")</f>
        <v>0</v>
      </c>
      <c r="HD43" s="259">
        <f t="shared" si="203"/>
        <v>0</v>
      </c>
      <c r="HE43" s="259">
        <f t="shared" si="203"/>
        <v>0</v>
      </c>
      <c r="HF43" s="259">
        <f t="shared" si="203"/>
        <v>0</v>
      </c>
      <c r="HG43" s="259">
        <f t="shared" si="203"/>
        <v>0</v>
      </c>
      <c r="HH43" s="259">
        <f t="shared" si="203"/>
        <v>0</v>
      </c>
      <c r="HI43" s="261">
        <f t="shared" si="203"/>
        <v>0</v>
      </c>
      <c r="HJ43" s="263"/>
      <c r="HK43" s="264">
        <f t="shared" ref="HK43:HQ43" si="204">SUMIFS(HK16:HK35,$E$16:$E$35,"実績",$F$16:$F$35,"済")</f>
        <v>0</v>
      </c>
      <c r="HL43" s="259">
        <f t="shared" si="204"/>
        <v>0</v>
      </c>
      <c r="HM43" s="259">
        <f t="shared" si="204"/>
        <v>0</v>
      </c>
      <c r="HN43" s="259">
        <f t="shared" si="204"/>
        <v>0</v>
      </c>
      <c r="HO43" s="259">
        <f t="shared" si="204"/>
        <v>0</v>
      </c>
      <c r="HP43" s="259">
        <f t="shared" si="204"/>
        <v>0</v>
      </c>
      <c r="HQ43" s="261">
        <f t="shared" si="204"/>
        <v>0</v>
      </c>
      <c r="HR43" s="263"/>
      <c r="HS43" s="264">
        <f t="shared" ref="HS43:HY43" si="205">SUMIFS(HS16:HS35,$E$16:$E$35,"実績",$F$16:$F$35,"済")</f>
        <v>0</v>
      </c>
      <c r="HT43" s="565">
        <f t="shared" si="205"/>
        <v>0</v>
      </c>
      <c r="HU43" s="259">
        <f t="shared" si="205"/>
        <v>0</v>
      </c>
      <c r="HV43" s="259">
        <f t="shared" si="205"/>
        <v>0</v>
      </c>
      <c r="HW43" s="259">
        <f t="shared" si="205"/>
        <v>0</v>
      </c>
      <c r="HX43" s="259">
        <f t="shared" si="205"/>
        <v>0</v>
      </c>
      <c r="HY43" s="261">
        <f t="shared" si="205"/>
        <v>0</v>
      </c>
      <c r="HZ43" s="263"/>
      <c r="IA43" s="264">
        <f t="shared" ref="IA43:IG43" si="206">SUMIFS(IA16:IA35,$E$16:$E$35,"実績",$F$16:$F$35,"済")</f>
        <v>0</v>
      </c>
      <c r="IB43" s="259">
        <f t="shared" si="206"/>
        <v>0</v>
      </c>
      <c r="IC43" s="259">
        <f t="shared" si="206"/>
        <v>0</v>
      </c>
      <c r="ID43" s="259">
        <f t="shared" si="206"/>
        <v>0</v>
      </c>
      <c r="IE43" s="259">
        <f t="shared" si="206"/>
        <v>0</v>
      </c>
      <c r="IF43" s="259">
        <f t="shared" si="206"/>
        <v>0</v>
      </c>
      <c r="IG43" s="261">
        <f t="shared" si="206"/>
        <v>0</v>
      </c>
      <c r="IH43" s="263"/>
      <c r="II43" s="260">
        <f t="shared" ref="II43:IN43" si="207">SUMIFS(II16:II35,$E$16:$E$35,"実績",$F$16:$F$35,"済")</f>
        <v>0</v>
      </c>
      <c r="IJ43" s="259">
        <f t="shared" si="207"/>
        <v>0</v>
      </c>
      <c r="IK43" s="259">
        <f t="shared" si="207"/>
        <v>0</v>
      </c>
      <c r="IL43" s="259">
        <f t="shared" si="207"/>
        <v>0</v>
      </c>
      <c r="IM43" s="259">
        <f t="shared" si="207"/>
        <v>0</v>
      </c>
      <c r="IN43" s="261">
        <f t="shared" si="207"/>
        <v>0</v>
      </c>
      <c r="IO43" s="263"/>
      <c r="IP43" s="260">
        <f t="shared" ref="IP43:IU43" si="208">SUMIFS(IP16:IP35,$E$16:$E$35,"実績",$F$16:$F$35,"済")</f>
        <v>0</v>
      </c>
      <c r="IQ43" s="259">
        <f t="shared" si="208"/>
        <v>0</v>
      </c>
      <c r="IR43" s="259">
        <f t="shared" si="208"/>
        <v>0</v>
      </c>
      <c r="IS43" s="259">
        <f t="shared" si="208"/>
        <v>0</v>
      </c>
      <c r="IT43" s="259">
        <f t="shared" si="208"/>
        <v>0</v>
      </c>
      <c r="IU43" s="261">
        <f t="shared" si="208"/>
        <v>0</v>
      </c>
      <c r="IV43" s="260"/>
      <c r="IW43" s="259">
        <f t="shared" ref="IW43:JH43" si="209">SUMIFS(IW16:IW35,$E$16:$E$35,"実績",$F$16:$F$35,"済")</f>
        <v>0</v>
      </c>
      <c r="IX43" s="259">
        <f t="shared" si="209"/>
        <v>0</v>
      </c>
      <c r="IY43" s="259">
        <f t="shared" si="209"/>
        <v>0</v>
      </c>
      <c r="IZ43" s="259">
        <f t="shared" si="209"/>
        <v>0</v>
      </c>
      <c r="JA43" s="259">
        <f t="shared" si="209"/>
        <v>0</v>
      </c>
      <c r="JB43" s="261">
        <f t="shared" si="209"/>
        <v>0</v>
      </c>
      <c r="JC43" s="260">
        <f t="shared" si="209"/>
        <v>0</v>
      </c>
      <c r="JD43" s="259">
        <f t="shared" si="209"/>
        <v>0</v>
      </c>
      <c r="JE43" s="259">
        <f t="shared" si="209"/>
        <v>0</v>
      </c>
      <c r="JF43" s="265">
        <f t="shared" si="209"/>
        <v>0</v>
      </c>
      <c r="JG43" s="266">
        <f t="shared" si="209"/>
        <v>0</v>
      </c>
      <c r="JH43" s="267">
        <f t="shared" si="209"/>
        <v>0</v>
      </c>
      <c r="JI43" s="263"/>
      <c r="JJ43" s="266">
        <f>SUMIFS(JJ16:JJ35,$E$16:$E$35,"実績",$F$16:$F$35,"済")</f>
        <v>0</v>
      </c>
      <c r="JK43" s="267">
        <f>SUMIFS(JK16:JK35,$E$16:$E$35,"実績",$F$16:$F$35,"済")</f>
        <v>0</v>
      </c>
      <c r="JL43" s="263"/>
      <c r="JM43" s="266">
        <f>SUMIFS(JM16:JM35,$E$16:$E$35,"実績",$F$16:$F$35,"済")</f>
        <v>0</v>
      </c>
      <c r="JN43" s="267">
        <f>SUMIFS(JN16:JN35,$E$16:$E$35,"実績",$F$16:$F$35,"済")</f>
        <v>0</v>
      </c>
      <c r="JO43" s="263"/>
      <c r="JP43" s="266">
        <f>SUMIFS(JP16:JP35,$E$16:$E$35,"実績",$F$16:$F$35,"済")</f>
        <v>0</v>
      </c>
      <c r="JQ43" s="267">
        <f>SUMIFS(JQ16:JQ35,$E$16:$E$35,"実績",$F$16:$F$35,"済")</f>
        <v>0</v>
      </c>
      <c r="JR43" s="263"/>
      <c r="JS43" s="268">
        <f>SUMIFS(JS16:JS35,$E$16:$E$35,"実績",$F$16:$F$35,"済")</f>
        <v>0</v>
      </c>
      <c r="JT43" s="269">
        <f>SUMIFS(JT16:JT35,$E$16:$E$35,"実績",$F$16:$F$35,"済")</f>
        <v>0</v>
      </c>
      <c r="JU43" s="263"/>
      <c r="JV43" s="266">
        <f>SUMIFS(JV16:JV35,$E$16:$E$35,"実績",$F$16:$F$35,"済")</f>
        <v>0</v>
      </c>
      <c r="JW43" s="267">
        <f>SUMIFS(JW16:JW35,$E$16:$E$35,"実績",$F$16:$F$35,"済")</f>
        <v>0</v>
      </c>
      <c r="JX43" s="263"/>
      <c r="JY43" s="266">
        <f>SUMIFS(JY16:JY35,$E$16:$E$35,"実績",$F$16:$F$35,"済")</f>
        <v>0</v>
      </c>
      <c r="JZ43" s="267">
        <f>SUMIFS(JZ16:JZ35,$E$16:$E$35,"実績",$F$16:$F$35,"済")</f>
        <v>0</v>
      </c>
      <c r="KA43" s="263"/>
      <c r="KB43" s="266">
        <f>SUMIFS(KB16:KB35,$E$16:$E$35,"実績",$F$16:$F$35,"済")</f>
        <v>0</v>
      </c>
      <c r="KC43" s="267">
        <f>SUMIFS(KC16:KC35,$E$16:$E$35,"実績",$F$16:$F$35,"済")</f>
        <v>0</v>
      </c>
      <c r="KD43" s="263"/>
      <c r="KE43" s="266">
        <f>SUMIFS(KE16:KE35,$E$16:$E$35,"実績",$F$16:$F$35,"済")</f>
        <v>0</v>
      </c>
      <c r="KF43" s="267">
        <f>SUMIFS(KF16:KF35,$E$16:$E$35,"実績",$F$16:$F$35,"済")</f>
        <v>0</v>
      </c>
      <c r="KG43" s="263"/>
      <c r="KH43" s="264">
        <f>SUMIFS(KH16:KH35,$E$16:$E$35,"実績",$F$16:$F$35,"済")</f>
        <v>0</v>
      </c>
      <c r="KI43" s="269">
        <f>SUMIFS(KI16:KI35,$E$16:$E$35,"実績",$F$16:$F$35,"済")</f>
        <v>0</v>
      </c>
      <c r="KJ43" s="263"/>
      <c r="KK43" s="270">
        <f>SUMIFS(KK16:KK35,$E$16:$E$35,"実績",$F$16:$F$35,"済")</f>
        <v>0</v>
      </c>
      <c r="KL43" s="262">
        <f>SUMIFS(KL16:KL35,$E$16:$E$35,"実績",$F$16:$F$35,"済")</f>
        <v>0</v>
      </c>
      <c r="KM43" s="263"/>
      <c r="KN43" s="264">
        <f>SUMIFS(KN16:KN35,$E$16:$E$35,"実績",$F$16:$F$35,"済")</f>
        <v>0</v>
      </c>
      <c r="KO43" s="269">
        <f>SUMIFS(KO16:KO35,$E$16:$E$35,"実績",$F$16:$F$35,"済")</f>
        <v>0</v>
      </c>
      <c r="KP43" s="263"/>
      <c r="KQ43" s="270">
        <f>SUMIFS(KQ16:KQ35,$E$16:$E$35,"実績",$F$16:$F$35,"済")</f>
        <v>0</v>
      </c>
      <c r="KR43" s="262">
        <f>SUMIFS(KR16:KR35,$E$16:$E$35,"実績",$F$16:$F$35,"済")</f>
        <v>0</v>
      </c>
      <c r="KS43" s="263"/>
      <c r="KT43" s="264">
        <f>SUMIFS(KT16:KT35,$E$16:$E$35,"実績",$F$16:$F$35,"済")</f>
        <v>0</v>
      </c>
      <c r="KU43" s="269">
        <f>SUMIFS(KU16:KU35,$E$16:$E$35,"実績",$F$16:$F$35,"済")</f>
        <v>0</v>
      </c>
      <c r="KV43" s="263"/>
      <c r="KW43" s="264">
        <f>SUMIFS(KW16:KW35,$E$16:$E$35,"実績",$F$16:$F$35,"済")</f>
        <v>0</v>
      </c>
      <c r="KX43" s="269">
        <f>SUMIFS(KX16:KX35,$E$16:$E$35,"実績",$F$16:$F$35,"済")</f>
        <v>0</v>
      </c>
      <c r="KY43" s="263"/>
      <c r="KZ43" s="270">
        <f>SUMIFS(KZ16:KZ35,$E$16:$E$35,"実績",$F$16:$F$35,"済")</f>
        <v>0</v>
      </c>
      <c r="LA43" s="262">
        <f>SUMIFS(LA16:LA35,$E$16:$E$35,"実績",$F$16:$F$35,"済")</f>
        <v>0</v>
      </c>
      <c r="LB43" s="263"/>
      <c r="LC43" s="264">
        <f>SUMIFS(LC16:LC35,$E$16:$E$35,"実績",$F$16:$F$35,"済")</f>
        <v>0</v>
      </c>
      <c r="LD43" s="269">
        <f>SUMIFS(LD16:LD35,$E$16:$E$35,"実績",$F$16:$F$35,"済")</f>
        <v>0</v>
      </c>
      <c r="LE43" s="263"/>
      <c r="LF43" s="270">
        <f>SUMIFS(LF16:LF35,$E$16:$E$35,"実績",$F$16:$F$35,"済")</f>
        <v>0</v>
      </c>
      <c r="LG43" s="262">
        <f>SUMIFS(LG16:LG35,$E$16:$E$35,"実績",$F$16:$F$35,"済")</f>
        <v>0</v>
      </c>
      <c r="LH43" s="263"/>
      <c r="LI43" s="264">
        <f>SUMIFS(LI16:LI35,$E$16:$E$35,"実績",$F$16:$F$35,"済")</f>
        <v>0</v>
      </c>
      <c r="LJ43" s="269">
        <f>SUMIFS(LJ16:LJ35,$E$16:$E$35,"実績",$F$16:$F$35,"済")</f>
        <v>0</v>
      </c>
      <c r="LK43" s="263"/>
      <c r="LL43" s="270">
        <f>SUMIFS(LL16:LL35,$E$16:$E$35,"実績",$F$16:$F$35,"済")</f>
        <v>0</v>
      </c>
      <c r="LM43" s="269">
        <f>SUMIFS(LM16:LM35,$E$16:$E$35,"実績",$F$16:$F$35,"済")</f>
        <v>0</v>
      </c>
      <c r="LN43" s="261">
        <f>SUMIFS(LN16:LN35,$E$16:$E$35,"実績",$F$16:$F$35,"済")</f>
        <v>0</v>
      </c>
      <c r="LO43" s="271">
        <f>SUMIFS(LO16:LO35,$E$16:$E$35,"実績",$F$16:$F$35,"済")</f>
        <v>0</v>
      </c>
      <c r="LP43" s="232"/>
      <c r="LQ43" s="160"/>
      <c r="LR43" s="160"/>
      <c r="LS43" s="559"/>
      <c r="LT43" s="560"/>
      <c r="LU43" s="560"/>
      <c r="LV43" s="560"/>
      <c r="LW43" s="559"/>
      <c r="LX43" s="560"/>
      <c r="LY43" s="560"/>
      <c r="LZ43" s="560"/>
      <c r="MA43" s="560"/>
      <c r="MB43" s="561"/>
      <c r="MC43" s="559"/>
      <c r="MD43" s="561"/>
      <c r="ME43" s="562"/>
      <c r="MF43" s="562"/>
      <c r="MG43" s="562"/>
      <c r="MH43" s="562"/>
      <c r="MI43" s="562"/>
      <c r="MJ43" s="563"/>
      <c r="MK43" s="563"/>
      <c r="ML43" s="563"/>
      <c r="MM43" s="563"/>
      <c r="MN43" s="564"/>
      <c r="MO43" s="564"/>
    </row>
    <row r="44" spans="1:353" s="159" customFormat="1" ht="18.75" customHeight="1" thickBot="1">
      <c r="A44" s="160"/>
      <c r="B44" s="160"/>
      <c r="C44" s="160"/>
      <c r="D44" s="160"/>
      <c r="E44" s="160"/>
      <c r="F44" s="160"/>
      <c r="Q44" s="160"/>
      <c r="R44" s="160"/>
      <c r="T44" s="161"/>
      <c r="V44" s="160"/>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c r="BT44" s="161"/>
      <c r="BU44" s="161"/>
      <c r="BV44" s="161"/>
      <c r="BW44" s="161"/>
      <c r="BX44" s="161"/>
      <c r="BY44" s="161"/>
      <c r="BZ44" s="161"/>
      <c r="CA44" s="161"/>
      <c r="CB44" s="161"/>
      <c r="CC44" s="161"/>
      <c r="CD44" s="161"/>
      <c r="CE44" s="161"/>
      <c r="CF44" s="161"/>
      <c r="CG44" s="161"/>
      <c r="CH44" s="161"/>
      <c r="CI44" s="161"/>
      <c r="CJ44" s="161"/>
      <c r="CK44" s="161"/>
      <c r="CL44" s="161"/>
      <c r="CM44" s="161"/>
      <c r="CN44" s="161"/>
      <c r="CO44" s="161"/>
      <c r="CP44" s="161"/>
      <c r="CQ44" s="161"/>
      <c r="CR44" s="161"/>
      <c r="CS44" s="161"/>
      <c r="CT44" s="161"/>
      <c r="CU44" s="161"/>
      <c r="CV44" s="161"/>
      <c r="CW44" s="161"/>
      <c r="CX44" s="161"/>
      <c r="CY44" s="161"/>
      <c r="CZ44" s="161"/>
      <c r="DA44" s="161"/>
      <c r="DB44" s="161"/>
      <c r="DC44" s="161"/>
      <c r="DD44" s="161"/>
      <c r="DE44" s="161"/>
      <c r="DF44" s="161"/>
      <c r="DG44" s="161"/>
      <c r="DH44" s="161"/>
      <c r="DI44" s="161"/>
      <c r="DJ44" s="161"/>
      <c r="DK44" s="161"/>
      <c r="DL44" s="161"/>
      <c r="DM44" s="161"/>
      <c r="DN44" s="161"/>
      <c r="DO44" s="161"/>
      <c r="DP44" s="161"/>
      <c r="DQ44" s="161"/>
      <c r="DR44" s="161"/>
      <c r="DS44" s="161"/>
      <c r="DT44" s="161"/>
      <c r="DU44" s="161"/>
      <c r="DV44" s="161"/>
      <c r="DW44" s="161"/>
      <c r="DX44" s="161"/>
      <c r="DY44" s="161"/>
      <c r="DZ44" s="161"/>
      <c r="EA44" s="161"/>
      <c r="EB44" s="161"/>
      <c r="EC44" s="161"/>
      <c r="ED44" s="161"/>
      <c r="EE44" s="161"/>
      <c r="EF44" s="161"/>
      <c r="EG44" s="161"/>
      <c r="EH44" s="161"/>
      <c r="EI44" s="161"/>
      <c r="EJ44" s="161"/>
      <c r="EK44" s="161"/>
      <c r="EL44" s="161"/>
      <c r="EM44" s="161"/>
      <c r="EN44" s="161"/>
      <c r="EO44" s="161"/>
      <c r="EP44" s="161"/>
      <c r="EQ44" s="161"/>
      <c r="ER44" s="161"/>
      <c r="ES44" s="161"/>
      <c r="ET44" s="161"/>
      <c r="EU44" s="161"/>
      <c r="EV44" s="161"/>
      <c r="EW44" s="161"/>
      <c r="EX44" s="161"/>
      <c r="EY44" s="161"/>
      <c r="EZ44" s="161"/>
      <c r="FA44" s="161"/>
      <c r="FB44" s="161"/>
      <c r="FC44" s="161"/>
      <c r="FD44" s="161"/>
      <c r="FE44" s="161"/>
      <c r="FF44" s="161"/>
      <c r="FG44" s="161"/>
      <c r="FH44" s="161"/>
      <c r="FI44" s="161"/>
      <c r="FJ44" s="161"/>
      <c r="FK44" s="161"/>
      <c r="FL44" s="161"/>
      <c r="FM44" s="161"/>
      <c r="FN44" s="161"/>
      <c r="FO44" s="161"/>
      <c r="FP44" s="161"/>
      <c r="FQ44" s="161"/>
      <c r="FR44" s="161"/>
      <c r="FS44" s="161"/>
      <c r="FT44" s="161"/>
      <c r="FU44" s="161"/>
      <c r="FV44" s="161"/>
      <c r="FW44" s="161"/>
      <c r="FX44" s="161"/>
      <c r="FY44" s="161"/>
      <c r="FZ44" s="161"/>
      <c r="GA44" s="161"/>
      <c r="GB44" s="161"/>
      <c r="GC44" s="161"/>
      <c r="GD44" s="161"/>
      <c r="GE44" s="161"/>
      <c r="GF44" s="161"/>
      <c r="GG44" s="161"/>
      <c r="GH44" s="161"/>
      <c r="GI44" s="161"/>
      <c r="GJ44" s="161"/>
      <c r="GK44" s="161"/>
      <c r="GL44" s="161"/>
      <c r="GM44" s="161"/>
      <c r="GN44" s="161"/>
      <c r="GO44" s="161"/>
      <c r="GP44" s="161"/>
      <c r="GQ44" s="161"/>
      <c r="GR44" s="161"/>
      <c r="GS44" s="161"/>
      <c r="GT44" s="161"/>
      <c r="GU44" s="161"/>
      <c r="GV44" s="161"/>
      <c r="GW44" s="161"/>
      <c r="GX44" s="161"/>
      <c r="GY44" s="161"/>
      <c r="GZ44" s="161"/>
      <c r="HA44" s="161"/>
      <c r="HB44" s="161"/>
      <c r="HC44" s="161"/>
      <c r="HD44" s="161"/>
      <c r="HE44" s="161"/>
      <c r="HF44" s="161"/>
      <c r="HG44" s="161"/>
      <c r="HH44" s="161"/>
      <c r="HI44" s="161"/>
      <c r="HJ44" s="161"/>
      <c r="HK44" s="161"/>
      <c r="HL44" s="161"/>
      <c r="HM44" s="161"/>
      <c r="HN44" s="161"/>
      <c r="HO44" s="161"/>
      <c r="HP44" s="161"/>
      <c r="HQ44" s="161"/>
      <c r="HR44" s="161"/>
      <c r="HS44" s="161"/>
      <c r="HT44" s="161"/>
      <c r="HU44" s="161"/>
      <c r="HV44" s="161"/>
      <c r="HW44" s="161"/>
      <c r="HX44" s="161"/>
      <c r="HY44" s="161"/>
      <c r="HZ44" s="161"/>
      <c r="IA44" s="161"/>
      <c r="IB44" s="161"/>
      <c r="IC44" s="161"/>
      <c r="ID44" s="161"/>
      <c r="IE44" s="161"/>
      <c r="IF44" s="161"/>
      <c r="IG44" s="161"/>
      <c r="IH44" s="161"/>
      <c r="II44" s="161"/>
      <c r="IJ44" s="161"/>
      <c r="IK44" s="161"/>
      <c r="IL44" s="161"/>
      <c r="IM44" s="161"/>
      <c r="IN44" s="161"/>
      <c r="IO44" s="161"/>
      <c r="IP44" s="161"/>
      <c r="IQ44" s="161"/>
      <c r="IR44" s="161"/>
      <c r="IS44" s="161"/>
      <c r="IT44" s="161"/>
      <c r="IU44" s="161"/>
      <c r="IV44" s="161"/>
      <c r="IW44" s="161"/>
      <c r="IX44" s="161"/>
      <c r="IY44" s="161"/>
      <c r="IZ44" s="161"/>
      <c r="JA44" s="161"/>
      <c r="JB44" s="161"/>
      <c r="JC44" s="161"/>
      <c r="JD44" s="161"/>
      <c r="JE44" s="161"/>
      <c r="JF44" s="161"/>
      <c r="JG44" s="161"/>
      <c r="JH44" s="161"/>
      <c r="JI44" s="161"/>
      <c r="JJ44" s="161"/>
      <c r="JK44" s="161"/>
      <c r="JL44" s="161"/>
      <c r="JM44" s="161"/>
      <c r="JN44" s="161"/>
      <c r="JO44" s="161"/>
      <c r="JP44" s="161"/>
      <c r="JQ44" s="161"/>
      <c r="JR44" s="161"/>
      <c r="JS44" s="161"/>
      <c r="JT44" s="161"/>
      <c r="JU44" s="161"/>
      <c r="JV44" s="161"/>
      <c r="JW44" s="161"/>
      <c r="JX44" s="161"/>
      <c r="JY44" s="161"/>
      <c r="JZ44" s="161"/>
      <c r="KA44" s="161"/>
      <c r="KB44" s="161"/>
      <c r="KC44" s="161"/>
      <c r="KD44" s="161"/>
      <c r="KE44" s="161"/>
      <c r="KF44" s="161"/>
      <c r="KG44" s="161"/>
      <c r="KH44" s="161"/>
      <c r="KI44" s="161"/>
      <c r="KJ44" s="161"/>
      <c r="KK44" s="161"/>
      <c r="KL44" s="161"/>
      <c r="KM44" s="161"/>
      <c r="KN44" s="161"/>
      <c r="KO44" s="161"/>
      <c r="KP44" s="161"/>
      <c r="KQ44" s="161"/>
      <c r="KR44" s="161"/>
      <c r="KS44" s="161"/>
      <c r="KT44" s="161"/>
      <c r="KU44" s="161"/>
      <c r="KV44" s="161"/>
      <c r="KW44" s="161"/>
      <c r="KX44" s="161"/>
      <c r="KY44" s="161"/>
      <c r="KZ44" s="161"/>
      <c r="LA44" s="161"/>
      <c r="LB44" s="161"/>
      <c r="LC44" s="161"/>
      <c r="LD44" s="161"/>
      <c r="LE44" s="161"/>
      <c r="LF44" s="161"/>
      <c r="LG44" s="161"/>
      <c r="LH44" s="161"/>
      <c r="LI44" s="161"/>
      <c r="LJ44" s="161"/>
      <c r="LK44" s="161"/>
      <c r="LL44" s="161"/>
      <c r="LM44" s="161"/>
      <c r="LN44" s="161"/>
      <c r="LO44" s="161"/>
      <c r="LP44" s="160"/>
      <c r="LQ44" s="160"/>
      <c r="LR44" s="160"/>
      <c r="LS44" s="559"/>
      <c r="LT44" s="560"/>
      <c r="LU44" s="560"/>
      <c r="LV44" s="560"/>
      <c r="LW44" s="559"/>
      <c r="LX44" s="560"/>
      <c r="LY44" s="560"/>
      <c r="LZ44" s="560"/>
      <c r="MA44" s="560"/>
      <c r="MB44" s="561"/>
      <c r="MC44" s="559"/>
      <c r="MD44" s="561"/>
      <c r="ME44" s="562"/>
      <c r="MF44" s="562"/>
      <c r="MG44" s="562"/>
      <c r="MH44" s="562"/>
      <c r="MI44" s="562"/>
      <c r="MJ44" s="563"/>
      <c r="MK44" s="563"/>
      <c r="ML44" s="563"/>
      <c r="MM44" s="563"/>
      <c r="MN44" s="564"/>
      <c r="MO44" s="564"/>
    </row>
    <row r="45" spans="1:353" ht="18.75" customHeight="1" thickBot="1">
      <c r="D45" s="362"/>
      <c r="E45" s="650" t="s">
        <v>258</v>
      </c>
      <c r="F45" s="363" t="s">
        <v>259</v>
      </c>
      <c r="G45" s="364" t="s">
        <v>260</v>
      </c>
      <c r="H45" s="365"/>
      <c r="I45" s="365"/>
      <c r="J45" s="365"/>
      <c r="K45" s="365"/>
      <c r="L45" s="364" t="s">
        <v>261</v>
      </c>
      <c r="M45" s="366"/>
    </row>
    <row r="46" spans="1:353" ht="18.75" customHeight="1" thickBot="1">
      <c r="D46" s="367"/>
      <c r="E46" s="651"/>
      <c r="F46" s="368" t="s">
        <v>262</v>
      </c>
      <c r="G46" s="369" t="s">
        <v>260</v>
      </c>
      <c r="H46" s="370"/>
      <c r="I46" s="370"/>
      <c r="J46" s="370"/>
      <c r="K46" s="370"/>
      <c r="L46" s="371" t="s">
        <v>261</v>
      </c>
      <c r="M46" s="372"/>
    </row>
    <row r="47" spans="1:353" ht="18.75" customHeight="1" thickBot="1"/>
    <row r="48" spans="1:353" ht="18.75" customHeight="1" thickBot="1">
      <c r="E48" s="650" t="s">
        <v>263</v>
      </c>
      <c r="F48" s="363" t="s">
        <v>259</v>
      </c>
      <c r="G48" s="373" t="s">
        <v>264</v>
      </c>
      <c r="H48" s="365"/>
      <c r="I48" s="365"/>
      <c r="J48" s="365"/>
      <c r="K48" s="365"/>
      <c r="L48" s="373" t="s">
        <v>265</v>
      </c>
      <c r="M48" s="366"/>
    </row>
    <row r="49" spans="5:13" ht="18.75" customHeight="1" thickBot="1">
      <c r="E49" s="651"/>
      <c r="F49" s="368" t="s">
        <v>262</v>
      </c>
      <c r="G49" s="371" t="s">
        <v>264</v>
      </c>
      <c r="H49" s="370"/>
      <c r="I49" s="370"/>
      <c r="J49" s="370"/>
      <c r="K49" s="370"/>
      <c r="L49" s="371" t="s">
        <v>265</v>
      </c>
      <c r="M49" s="372"/>
    </row>
  </sheetData>
  <mergeCells count="280">
    <mergeCell ref="A9:B13"/>
    <mergeCell ref="C9:C14"/>
    <mergeCell ref="D9:D14"/>
    <mergeCell ref="F9:F13"/>
    <mergeCell ref="G9:G14"/>
    <mergeCell ref="H9:H14"/>
    <mergeCell ref="I2:S2"/>
    <mergeCell ref="I3:S3"/>
    <mergeCell ref="I6:J6"/>
    <mergeCell ref="K6:N6"/>
    <mergeCell ref="I7:J7"/>
    <mergeCell ref="K7:N7"/>
    <mergeCell ref="IV9:JB9"/>
    <mergeCell ref="JC9:JF11"/>
    <mergeCell ref="LP9:LQ14"/>
    <mergeCell ref="HC10:HI11"/>
    <mergeCell ref="HK10:IO10"/>
    <mergeCell ref="IP10:IU11"/>
    <mergeCell ref="IV10:JB11"/>
    <mergeCell ref="I9:I14"/>
    <mergeCell ref="J9:J12"/>
    <mergeCell ref="K9:K12"/>
    <mergeCell ref="L9:M9"/>
    <mergeCell ref="N9:R9"/>
    <mergeCell ref="T9:T10"/>
    <mergeCell ref="L10:L14"/>
    <mergeCell ref="M10:M14"/>
    <mergeCell ref="N10:O13"/>
    <mergeCell ref="P10:P14"/>
    <mergeCell ref="Q10:Q14"/>
    <mergeCell ref="R10:R14"/>
    <mergeCell ref="W10:CJ10"/>
    <mergeCell ref="CK10:EP10"/>
    <mergeCell ref="EQ10:GC10"/>
    <mergeCell ref="GD10:HB10"/>
    <mergeCell ref="AV11:BC11"/>
    <mergeCell ref="BD11:BD14"/>
    <mergeCell ref="BE11:BK11"/>
    <mergeCell ref="BL11:BL14"/>
    <mergeCell ref="U9:U14"/>
    <mergeCell ref="V9:V10"/>
    <mergeCell ref="W9:IU9"/>
    <mergeCell ref="LL10:LM12"/>
    <mergeCell ref="LN10:LO12"/>
    <mergeCell ref="T11:T14"/>
    <mergeCell ref="V11:V12"/>
    <mergeCell ref="W11:AD11"/>
    <mergeCell ref="AE11:AE14"/>
    <mergeCell ref="AF11:AL11"/>
    <mergeCell ref="AM11:AM14"/>
    <mergeCell ref="AN11:AT11"/>
    <mergeCell ref="AU11:AU14"/>
    <mergeCell ref="JG10:JU10"/>
    <mergeCell ref="JV10:KG10"/>
    <mergeCell ref="KH10:KS10"/>
    <mergeCell ref="KT10:KY10"/>
    <mergeCell ref="KZ10:LB10"/>
    <mergeCell ref="LC10:LK10"/>
    <mergeCell ref="BM11:BS11"/>
    <mergeCell ref="BT11:BT14"/>
    <mergeCell ref="BU11:CA11"/>
    <mergeCell ref="CB11:CB14"/>
    <mergeCell ref="CC11:CI11"/>
    <mergeCell ref="CJ11:CJ14"/>
    <mergeCell ref="BN12:BN14"/>
    <mergeCell ref="BO12:BO13"/>
    <mergeCell ref="BQ12:BS12"/>
    <mergeCell ref="BU12:BU14"/>
    <mergeCell ref="CK11:CR11"/>
    <mergeCell ref="CG12:CI12"/>
    <mergeCell ref="CK12:CK14"/>
    <mergeCell ref="CL12:CL13"/>
    <mergeCell ref="CM12:CM14"/>
    <mergeCell ref="CN12:CN13"/>
    <mergeCell ref="CP12:CR12"/>
    <mergeCell ref="BV12:BV14"/>
    <mergeCell ref="BW12:BW13"/>
    <mergeCell ref="BY12:CA12"/>
    <mergeCell ref="CC12:CC14"/>
    <mergeCell ref="CD12:CD14"/>
    <mergeCell ref="CE12:CE13"/>
    <mergeCell ref="CS11:CS14"/>
    <mergeCell ref="CT11:CZ11"/>
    <mergeCell ref="DA11:DA14"/>
    <mergeCell ref="DB11:DH11"/>
    <mergeCell ref="DI11:DI14"/>
    <mergeCell ref="CT12:CT14"/>
    <mergeCell ref="CU12:CU14"/>
    <mergeCell ref="CV12:CV13"/>
    <mergeCell ref="CX12:CZ12"/>
    <mergeCell ref="DB12:DB14"/>
    <mergeCell ref="DC12:DC14"/>
    <mergeCell ref="DD12:DD13"/>
    <mergeCell ref="DF12:DH12"/>
    <mergeCell ref="DJ11:DQ11"/>
    <mergeCell ref="DR11:DR14"/>
    <mergeCell ref="DS11:DY11"/>
    <mergeCell ref="DZ11:DZ14"/>
    <mergeCell ref="EA11:EG11"/>
    <mergeCell ref="EH11:EH14"/>
    <mergeCell ref="DL12:DL14"/>
    <mergeCell ref="DM12:DM13"/>
    <mergeCell ref="DO12:DQ12"/>
    <mergeCell ref="DS12:DS14"/>
    <mergeCell ref="DT12:DT14"/>
    <mergeCell ref="DU12:DU13"/>
    <mergeCell ref="DW12:DY12"/>
    <mergeCell ref="EA12:EA14"/>
    <mergeCell ref="EB12:EB14"/>
    <mergeCell ref="EC12:EC13"/>
    <mergeCell ref="DJ12:DJ14"/>
    <mergeCell ref="DK12:DK13"/>
    <mergeCell ref="EE12:EG12"/>
    <mergeCell ref="EI11:EO11"/>
    <mergeCell ref="EP11:EP14"/>
    <mergeCell ref="EQ11:EW11"/>
    <mergeCell ref="EX11:EX14"/>
    <mergeCell ref="EY11:FE11"/>
    <mergeCell ref="FF11:FF14"/>
    <mergeCell ref="ER12:ER14"/>
    <mergeCell ref="ES12:ES13"/>
    <mergeCell ref="EU12:EW12"/>
    <mergeCell ref="EY12:EY14"/>
    <mergeCell ref="EZ12:EZ14"/>
    <mergeCell ref="FA12:FA13"/>
    <mergeCell ref="FC12:FE12"/>
    <mergeCell ref="EI12:EI14"/>
    <mergeCell ref="EJ12:EJ14"/>
    <mergeCell ref="EK12:EK13"/>
    <mergeCell ref="EM12:EO12"/>
    <mergeCell ref="EQ12:EQ14"/>
    <mergeCell ref="FG11:FM11"/>
    <mergeCell ref="FN11:FN14"/>
    <mergeCell ref="FO11:FU11"/>
    <mergeCell ref="FV11:FV14"/>
    <mergeCell ref="FW11:GB11"/>
    <mergeCell ref="GC11:GC14"/>
    <mergeCell ref="FK12:FM12"/>
    <mergeCell ref="FO12:FO14"/>
    <mergeCell ref="FP12:FP14"/>
    <mergeCell ref="FQ12:FQ13"/>
    <mergeCell ref="FG12:FG14"/>
    <mergeCell ref="FH12:FH14"/>
    <mergeCell ref="FI12:FI13"/>
    <mergeCell ref="FS12:FU12"/>
    <mergeCell ref="FW12:FW14"/>
    <mergeCell ref="FX12:FX13"/>
    <mergeCell ref="FZ12:GB12"/>
    <mergeCell ref="GD11:GK11"/>
    <mergeCell ref="GL11:GL14"/>
    <mergeCell ref="GM11:GS11"/>
    <mergeCell ref="GT11:GT14"/>
    <mergeCell ref="GU11:HA11"/>
    <mergeCell ref="HB11:HB14"/>
    <mergeCell ref="GF12:GF14"/>
    <mergeCell ref="GG12:GG13"/>
    <mergeCell ref="GI12:GK12"/>
    <mergeCell ref="GM12:GM14"/>
    <mergeCell ref="GN12:GN14"/>
    <mergeCell ref="GO12:GO13"/>
    <mergeCell ref="GQ12:GS12"/>
    <mergeCell ref="GU12:GU14"/>
    <mergeCell ref="GV12:GV14"/>
    <mergeCell ref="GW12:GW13"/>
    <mergeCell ref="GD12:GD14"/>
    <mergeCell ref="GE12:GE13"/>
    <mergeCell ref="GY12:HA12"/>
    <mergeCell ref="HJ11:HJ14"/>
    <mergeCell ref="HK11:HQ11"/>
    <mergeCell ref="HR11:HR14"/>
    <mergeCell ref="HS11:HY11"/>
    <mergeCell ref="HZ11:HZ14"/>
    <mergeCell ref="IA11:IG11"/>
    <mergeCell ref="HL12:HL14"/>
    <mergeCell ref="HM12:HM13"/>
    <mergeCell ref="HO12:HQ12"/>
    <mergeCell ref="HS12:HS14"/>
    <mergeCell ref="HT12:HT14"/>
    <mergeCell ref="HU12:HU13"/>
    <mergeCell ref="HW12:HY12"/>
    <mergeCell ref="IA12:IA14"/>
    <mergeCell ref="IB12:IB14"/>
    <mergeCell ref="IC12:IC13"/>
    <mergeCell ref="HK12:HK14"/>
    <mergeCell ref="KE11:KF12"/>
    <mergeCell ref="KG11:KG14"/>
    <mergeCell ref="KH11:KI12"/>
    <mergeCell ref="KJ11:KJ14"/>
    <mergeCell ref="IO11:IO14"/>
    <mergeCell ref="JG11:JH12"/>
    <mergeCell ref="JI11:JI14"/>
    <mergeCell ref="JJ11:JK12"/>
    <mergeCell ref="IQ12:IQ13"/>
    <mergeCell ref="IR12:IR13"/>
    <mergeCell ref="IS12:IU12"/>
    <mergeCell ref="IV12:IV13"/>
    <mergeCell ref="JP11:JQ12"/>
    <mergeCell ref="JR11:JR14"/>
    <mergeCell ref="JS11:JT12"/>
    <mergeCell ref="II11:IN11"/>
    <mergeCell ref="LI11:LJ12"/>
    <mergeCell ref="LK11:LK14"/>
    <mergeCell ref="W12:W14"/>
    <mergeCell ref="X12:X13"/>
    <mergeCell ref="Y12:Y14"/>
    <mergeCell ref="Z12:Z13"/>
    <mergeCell ref="AB12:AD12"/>
    <mergeCell ref="KV11:KV14"/>
    <mergeCell ref="KW11:KX12"/>
    <mergeCell ref="KY11:KY14"/>
    <mergeCell ref="KZ11:LA12"/>
    <mergeCell ref="LB11:LB14"/>
    <mergeCell ref="LC11:LD12"/>
    <mergeCell ref="KM11:KM14"/>
    <mergeCell ref="KN11:KO12"/>
    <mergeCell ref="KP11:KP14"/>
    <mergeCell ref="KQ11:KR12"/>
    <mergeCell ref="KS11:KS14"/>
    <mergeCell ref="KT11:KU12"/>
    <mergeCell ref="AP12:AP13"/>
    <mergeCell ref="AR12:AT12"/>
    <mergeCell ref="AV12:AV14"/>
    <mergeCell ref="KD11:KD14"/>
    <mergeCell ref="AW12:AW13"/>
    <mergeCell ref="AX12:AX14"/>
    <mergeCell ref="AY12:AY13"/>
    <mergeCell ref="AF12:AF14"/>
    <mergeCell ref="AG12:AG14"/>
    <mergeCell ref="AH12:AH13"/>
    <mergeCell ref="AJ12:AL12"/>
    <mergeCell ref="AN12:AN14"/>
    <mergeCell ref="AO12:AO14"/>
    <mergeCell ref="MC13:MD13"/>
    <mergeCell ref="ME13:MH13"/>
    <mergeCell ref="MI13:ML13"/>
    <mergeCell ref="MN13:MO13"/>
    <mergeCell ref="BA12:BC12"/>
    <mergeCell ref="BE12:BE14"/>
    <mergeCell ref="BF12:BF14"/>
    <mergeCell ref="BG12:BG13"/>
    <mergeCell ref="BI12:BK12"/>
    <mergeCell ref="BM12:BM14"/>
    <mergeCell ref="LE11:LE14"/>
    <mergeCell ref="LF11:LG12"/>
    <mergeCell ref="LH11:LH14"/>
    <mergeCell ref="KK11:KL12"/>
    <mergeCell ref="JU11:JU14"/>
    <mergeCell ref="JV11:JW12"/>
    <mergeCell ref="JX11:JX14"/>
    <mergeCell ref="JY11:JZ12"/>
    <mergeCell ref="KA11:KA14"/>
    <mergeCell ref="KB11:KC12"/>
    <mergeCell ref="JL11:JL14"/>
    <mergeCell ref="JM11:JN12"/>
    <mergeCell ref="JO11:JO14"/>
    <mergeCell ref="IH11:IH14"/>
    <mergeCell ref="E45:E46"/>
    <mergeCell ref="E48:E49"/>
    <mergeCell ref="J13:J14"/>
    <mergeCell ref="K13:K14"/>
    <mergeCell ref="V13:V14"/>
    <mergeCell ref="LT13:LV13"/>
    <mergeCell ref="LW13:LX13"/>
    <mergeCell ref="LY13:MB13"/>
    <mergeCell ref="IW12:IW14"/>
    <mergeCell ref="IX12:IX13"/>
    <mergeCell ref="IY12:IY13"/>
    <mergeCell ref="IZ12:JB12"/>
    <mergeCell ref="JC12:JC13"/>
    <mergeCell ref="JD12:JF12"/>
    <mergeCell ref="IE12:IG12"/>
    <mergeCell ref="II12:II14"/>
    <mergeCell ref="IJ12:IJ13"/>
    <mergeCell ref="IK12:IK13"/>
    <mergeCell ref="IL12:IN12"/>
    <mergeCell ref="IP12:IP14"/>
    <mergeCell ref="HC12:HC14"/>
    <mergeCell ref="HD12:HD14"/>
    <mergeCell ref="HE12:HE13"/>
    <mergeCell ref="HG12:HI12"/>
  </mergeCells>
  <phoneticPr fontId="1"/>
  <conditionalFormatting sqref="F16:F35">
    <cfRule type="cellIs" dxfId="0" priority="1" operator="equal">
      <formula>"今回請求"</formula>
    </cfRule>
  </conditionalFormatting>
  <pageMargins left="0.70866141732283472" right="0.70866141732283472" top="0.74803149606299213" bottom="0.74803149606299213" header="0.31496062992125984" footer="0.31496062992125984"/>
  <pageSetup paperSize="9" scale="50" pageOrder="overThenDown"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6BDF6-8792-4ED5-AB7E-F409B35C99E0}">
  <dimension ref="B2:H15"/>
  <sheetViews>
    <sheetView topLeftCell="A7" workbookViewId="0">
      <selection activeCell="C2" sqref="C2"/>
    </sheetView>
  </sheetViews>
  <sheetFormatPr defaultColWidth="9" defaultRowHeight="11.6"/>
  <cols>
    <col min="1" max="1" width="1.4609375" style="827" customWidth="1"/>
    <col min="2" max="3" width="9" style="827"/>
    <col min="4" max="4" width="12.07421875" style="827" customWidth="1"/>
    <col min="5" max="5" width="2.4609375" style="827" bestFit="1" customWidth="1"/>
    <col min="6" max="6" width="12.07421875" style="827" customWidth="1"/>
    <col min="7" max="7" width="2.4609375" style="827" bestFit="1" customWidth="1"/>
    <col min="8" max="8" width="80.61328125" style="827" customWidth="1"/>
    <col min="9" max="16384" width="9" style="827"/>
  </cols>
  <sheetData>
    <row r="2" spans="2:8">
      <c r="B2" s="301" t="s">
        <v>266</v>
      </c>
    </row>
    <row r="3" spans="2:8">
      <c r="B3" s="828" t="s">
        <v>267</v>
      </c>
      <c r="C3" s="829"/>
      <c r="D3" s="829"/>
      <c r="E3" s="829"/>
      <c r="F3" s="829"/>
      <c r="G3" s="830"/>
      <c r="H3" s="831" t="s">
        <v>268</v>
      </c>
    </row>
    <row r="4" spans="2:8" ht="18.75" customHeight="1">
      <c r="B4" s="832" t="s">
        <v>269</v>
      </c>
      <c r="C4" s="832"/>
      <c r="D4" s="832"/>
      <c r="E4" s="833" t="s">
        <v>270</v>
      </c>
      <c r="F4" s="834"/>
      <c r="G4" s="835"/>
      <c r="H4" s="836"/>
    </row>
    <row r="5" spans="2:8" ht="18.75" customHeight="1">
      <c r="B5" s="832"/>
      <c r="C5" s="832"/>
      <c r="D5" s="832"/>
      <c r="E5" s="837"/>
      <c r="F5" s="838"/>
      <c r="G5" s="839"/>
      <c r="H5" s="840"/>
    </row>
    <row r="6" spans="2:8" ht="18.75" customHeight="1">
      <c r="B6" s="832"/>
      <c r="C6" s="832"/>
      <c r="D6" s="832"/>
      <c r="E6" s="841" t="s">
        <v>271</v>
      </c>
      <c r="F6" s="842"/>
      <c r="G6" s="843"/>
      <c r="H6" s="844"/>
    </row>
    <row r="7" spans="2:8" ht="18.75" customHeight="1">
      <c r="B7" s="845" t="s">
        <v>272</v>
      </c>
      <c r="C7" s="846"/>
      <c r="D7" s="846"/>
      <c r="E7" s="846"/>
      <c r="F7" s="846"/>
      <c r="G7" s="847"/>
      <c r="H7" s="844"/>
    </row>
    <row r="8" spans="2:8" ht="18.75" customHeight="1">
      <c r="B8" s="848" t="s">
        <v>273</v>
      </c>
      <c r="C8" s="849"/>
      <c r="D8" s="850"/>
      <c r="E8" s="851" t="s">
        <v>274</v>
      </c>
      <c r="F8" s="852"/>
      <c r="G8" s="853" t="s">
        <v>275</v>
      </c>
      <c r="H8" s="844"/>
    </row>
    <row r="9" spans="2:8" ht="18.75" customHeight="1">
      <c r="B9" s="854"/>
      <c r="C9" s="855"/>
      <c r="D9" s="856"/>
      <c r="E9" s="851" t="s">
        <v>274</v>
      </c>
      <c r="F9" s="857"/>
      <c r="G9" s="853" t="s">
        <v>275</v>
      </c>
      <c r="H9" s="844"/>
    </row>
    <row r="10" spans="2:8" ht="18.75" customHeight="1">
      <c r="B10" s="845" t="s">
        <v>276</v>
      </c>
      <c r="C10" s="846"/>
      <c r="D10" s="846"/>
      <c r="E10" s="846"/>
      <c r="F10" s="846"/>
      <c r="G10" s="847"/>
      <c r="H10" s="844"/>
    </row>
    <row r="11" spans="2:8" ht="18.75" customHeight="1">
      <c r="B11" s="845" t="s">
        <v>277</v>
      </c>
      <c r="C11" s="846"/>
      <c r="D11" s="846"/>
      <c r="E11" s="846"/>
      <c r="F11" s="846"/>
      <c r="G11" s="847"/>
      <c r="H11" s="844"/>
    </row>
    <row r="12" spans="2:8" ht="18.75" customHeight="1">
      <c r="B12" s="848" t="s">
        <v>278</v>
      </c>
      <c r="C12" s="849"/>
      <c r="D12" s="850"/>
      <c r="E12" s="851" t="s">
        <v>279</v>
      </c>
      <c r="F12" s="852"/>
      <c r="G12" s="853" t="s">
        <v>280</v>
      </c>
      <c r="H12" s="844"/>
    </row>
    <row r="13" spans="2:8" ht="18.75" customHeight="1">
      <c r="B13" s="854"/>
      <c r="C13" s="855"/>
      <c r="D13" s="856"/>
      <c r="E13" s="858" t="s">
        <v>279</v>
      </c>
      <c r="F13" s="857"/>
      <c r="G13" s="859" t="s">
        <v>280</v>
      </c>
      <c r="H13" s="844"/>
    </row>
    <row r="14" spans="2:8">
      <c r="B14" s="860" t="s">
        <v>281</v>
      </c>
      <c r="C14" s="861" t="s">
        <v>282</v>
      </c>
    </row>
    <row r="15" spans="2:8">
      <c r="B15" s="861"/>
      <c r="C15" s="861" t="s">
        <v>283</v>
      </c>
    </row>
  </sheetData>
  <mergeCells count="9">
    <mergeCell ref="B10:G10"/>
    <mergeCell ref="B11:G11"/>
    <mergeCell ref="B12:D13"/>
    <mergeCell ref="B3:G3"/>
    <mergeCell ref="B4:D6"/>
    <mergeCell ref="E4:G5"/>
    <mergeCell ref="E6:G6"/>
    <mergeCell ref="B7:G7"/>
    <mergeCell ref="B8:D9"/>
  </mergeCells>
  <phoneticPr fontId="1"/>
  <pageMargins left="0.70866141732283472" right="0.70866141732283472" top="0.74803149606299213" bottom="0.74803149606299213" header="0.31496062992125984"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56762-957E-4A1B-A4AE-3AD615CB0F0C}">
  <dimension ref="A1:E31"/>
  <sheetViews>
    <sheetView zoomScaleNormal="100" workbookViewId="0">
      <selection activeCell="C2" sqref="C2"/>
    </sheetView>
  </sheetViews>
  <sheetFormatPr defaultColWidth="9" defaultRowHeight="11.6"/>
  <cols>
    <col min="1" max="1" width="2.3828125" style="827" customWidth="1"/>
    <col min="2" max="2" width="3" style="827" customWidth="1"/>
    <col min="3" max="3" width="2.3828125" style="827" customWidth="1"/>
    <col min="4" max="4" width="2.3828125" style="874" customWidth="1"/>
    <col min="5" max="5" width="119.61328125" style="875" customWidth="1"/>
    <col min="6" max="16384" width="9" style="827"/>
  </cols>
  <sheetData>
    <row r="1" spans="1:5">
      <c r="A1" s="862" t="s">
        <v>284</v>
      </c>
      <c r="B1" s="863"/>
      <c r="C1" s="863"/>
      <c r="D1" s="864"/>
      <c r="E1" s="865"/>
    </row>
    <row r="2" spans="1:5">
      <c r="A2" s="863"/>
      <c r="B2" s="863"/>
      <c r="C2" s="863"/>
      <c r="D2" s="864"/>
      <c r="E2" s="865"/>
    </row>
    <row r="3" spans="1:5" ht="39.75" customHeight="1">
      <c r="A3" s="863"/>
      <c r="B3" s="864">
        <v>1</v>
      </c>
      <c r="C3" s="863"/>
      <c r="D3" s="866" t="s">
        <v>285</v>
      </c>
      <c r="E3" s="866"/>
    </row>
    <row r="4" spans="1:5">
      <c r="A4" s="863"/>
      <c r="B4" s="863"/>
      <c r="C4" s="863"/>
      <c r="D4" s="864"/>
      <c r="E4" s="865"/>
    </row>
    <row r="5" spans="1:5" ht="46.3">
      <c r="A5" s="863"/>
      <c r="B5" s="864">
        <v>2</v>
      </c>
      <c r="C5" s="863"/>
      <c r="D5" s="867" t="s">
        <v>286</v>
      </c>
      <c r="E5" s="865" t="s">
        <v>287</v>
      </c>
    </row>
    <row r="6" spans="1:5" ht="34.75">
      <c r="A6" s="863"/>
      <c r="B6" s="863"/>
      <c r="C6" s="863"/>
      <c r="D6" s="867" t="s">
        <v>288</v>
      </c>
      <c r="E6" s="865" t="s">
        <v>289</v>
      </c>
    </row>
    <row r="7" spans="1:5" ht="34.75">
      <c r="A7" s="863"/>
      <c r="B7" s="863"/>
      <c r="C7" s="863"/>
      <c r="D7" s="867" t="s">
        <v>290</v>
      </c>
      <c r="E7" s="865" t="s">
        <v>291</v>
      </c>
    </row>
    <row r="8" spans="1:5">
      <c r="A8" s="863"/>
      <c r="B8" s="863"/>
      <c r="C8" s="863"/>
      <c r="D8" s="867" t="s">
        <v>292</v>
      </c>
      <c r="E8" s="865" t="s">
        <v>293</v>
      </c>
    </row>
    <row r="9" spans="1:5">
      <c r="A9" s="863"/>
      <c r="B9" s="863"/>
      <c r="C9" s="863"/>
      <c r="D9" s="864"/>
      <c r="E9" s="865"/>
    </row>
    <row r="10" spans="1:5" ht="46.3">
      <c r="A10" s="863"/>
      <c r="B10" s="864">
        <v>3</v>
      </c>
      <c r="C10" s="863"/>
      <c r="D10" s="864" t="s">
        <v>286</v>
      </c>
      <c r="E10" s="865" t="s">
        <v>294</v>
      </c>
    </row>
    <row r="11" spans="1:5" ht="36" customHeight="1">
      <c r="A11" s="863"/>
      <c r="B11" s="864"/>
      <c r="C11" s="863"/>
      <c r="D11" s="864" t="s">
        <v>288</v>
      </c>
      <c r="E11" s="865" t="s">
        <v>295</v>
      </c>
    </row>
    <row r="12" spans="1:5" ht="81" customHeight="1">
      <c r="A12" s="863"/>
      <c r="B12" s="864">
        <v>4</v>
      </c>
      <c r="C12" s="863"/>
      <c r="D12" s="866" t="s">
        <v>296</v>
      </c>
      <c r="E12" s="866"/>
    </row>
    <row r="13" spans="1:5">
      <c r="A13" s="863"/>
      <c r="B13" s="864">
        <v>5</v>
      </c>
      <c r="C13" s="863"/>
      <c r="D13" s="866" t="s">
        <v>297</v>
      </c>
      <c r="E13" s="866"/>
    </row>
    <row r="14" spans="1:5" ht="25.5" customHeight="1">
      <c r="A14" s="863"/>
      <c r="B14" s="864">
        <v>6</v>
      </c>
      <c r="C14" s="863"/>
      <c r="D14" s="866" t="s">
        <v>298</v>
      </c>
      <c r="E14" s="866"/>
    </row>
    <row r="15" spans="1:5">
      <c r="A15" s="863"/>
      <c r="B15" s="864">
        <v>7</v>
      </c>
      <c r="C15" s="863"/>
      <c r="D15" s="866" t="s">
        <v>299</v>
      </c>
      <c r="E15" s="866"/>
    </row>
    <row r="16" spans="1:5" ht="34.75">
      <c r="A16" s="863"/>
      <c r="B16" s="864"/>
      <c r="C16" s="863"/>
      <c r="D16" s="864" t="s">
        <v>286</v>
      </c>
      <c r="E16" s="865" t="s">
        <v>300</v>
      </c>
    </row>
    <row r="17" spans="1:5">
      <c r="A17" s="863"/>
      <c r="B17" s="864"/>
      <c r="C17" s="863"/>
      <c r="D17" s="864" t="s">
        <v>288</v>
      </c>
      <c r="E17" s="865" t="s">
        <v>301</v>
      </c>
    </row>
    <row r="18" spans="1:5">
      <c r="A18" s="863"/>
      <c r="B18" s="863"/>
      <c r="C18" s="863"/>
      <c r="D18" s="868"/>
      <c r="E18" s="869"/>
    </row>
    <row r="19" spans="1:5" ht="54" customHeight="1">
      <c r="A19" s="863"/>
      <c r="B19" s="864">
        <v>8</v>
      </c>
      <c r="C19" s="863"/>
      <c r="D19" s="865" t="s">
        <v>286</v>
      </c>
      <c r="E19" s="865" t="s">
        <v>302</v>
      </c>
    </row>
    <row r="20" spans="1:5" ht="21" customHeight="1">
      <c r="A20" s="863"/>
      <c r="B20" s="868"/>
      <c r="C20" s="870"/>
      <c r="D20" s="871"/>
      <c r="E20" s="871"/>
    </row>
    <row r="21" spans="1:5">
      <c r="A21" s="863"/>
      <c r="B21" s="872">
        <v>9</v>
      </c>
      <c r="C21" s="863"/>
      <c r="D21" s="866" t="s">
        <v>303</v>
      </c>
      <c r="E21" s="866"/>
    </row>
    <row r="22" spans="1:5" ht="34.75">
      <c r="A22" s="863"/>
      <c r="B22" s="864"/>
      <c r="C22" s="863"/>
      <c r="D22" s="873" t="s">
        <v>286</v>
      </c>
      <c r="E22" s="873" t="s">
        <v>304</v>
      </c>
    </row>
    <row r="23" spans="1:5" ht="23.15">
      <c r="A23" s="863"/>
      <c r="B23" s="864"/>
      <c r="C23" s="863"/>
      <c r="D23" s="873" t="s">
        <v>288</v>
      </c>
      <c r="E23" s="873" t="s">
        <v>305</v>
      </c>
    </row>
    <row r="24" spans="1:5" ht="23.15">
      <c r="A24" s="863"/>
      <c r="B24" s="864"/>
      <c r="C24" s="863"/>
      <c r="D24" s="864" t="s">
        <v>290</v>
      </c>
      <c r="E24" s="865" t="s">
        <v>306</v>
      </c>
    </row>
    <row r="25" spans="1:5">
      <c r="A25" s="863"/>
      <c r="B25" s="864"/>
      <c r="C25" s="863"/>
      <c r="D25" s="864"/>
      <c r="E25" s="865"/>
    </row>
    <row r="26" spans="1:5" ht="25.5" customHeight="1">
      <c r="A26" s="863"/>
      <c r="B26" s="872">
        <v>10</v>
      </c>
      <c r="C26" s="863"/>
      <c r="D26" s="866" t="s">
        <v>307</v>
      </c>
      <c r="E26" s="866"/>
    </row>
    <row r="27" spans="1:5">
      <c r="A27" s="863"/>
      <c r="B27" s="864"/>
      <c r="C27" s="863"/>
      <c r="D27" s="873" t="s">
        <v>286</v>
      </c>
      <c r="E27" s="873" t="s">
        <v>308</v>
      </c>
    </row>
    <row r="28" spans="1:5">
      <c r="A28" s="863"/>
      <c r="B28" s="864"/>
      <c r="C28" s="863"/>
      <c r="D28" s="864" t="s">
        <v>288</v>
      </c>
      <c r="E28" s="873" t="s">
        <v>309</v>
      </c>
    </row>
    <row r="29" spans="1:5">
      <c r="A29" s="863"/>
      <c r="B29" s="865">
        <v>11</v>
      </c>
      <c r="C29" s="863"/>
      <c r="D29" s="866" t="s">
        <v>310</v>
      </c>
      <c r="E29" s="866"/>
    </row>
    <row r="30" spans="1:5" ht="34.75">
      <c r="A30" s="863"/>
      <c r="B30" s="864"/>
      <c r="C30" s="863"/>
      <c r="D30" s="864" t="s">
        <v>286</v>
      </c>
      <c r="E30" s="865" t="s">
        <v>311</v>
      </c>
    </row>
    <row r="31" spans="1:5" ht="69.45">
      <c r="A31" s="863"/>
      <c r="B31" s="863"/>
      <c r="C31" s="863"/>
      <c r="D31" s="864" t="s">
        <v>288</v>
      </c>
      <c r="E31" s="865" t="s">
        <v>312</v>
      </c>
    </row>
  </sheetData>
  <mergeCells count="9">
    <mergeCell ref="D21:E21"/>
    <mergeCell ref="D26:E26"/>
    <mergeCell ref="D29:E29"/>
    <mergeCell ref="D3:E3"/>
    <mergeCell ref="D12:E12"/>
    <mergeCell ref="D13:E13"/>
    <mergeCell ref="D14:E14"/>
    <mergeCell ref="D15:E15"/>
    <mergeCell ref="D20:E20"/>
  </mergeCells>
  <phoneticPr fontId="1"/>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3号(表紙)</vt:lpstr>
      <vt:lpstr>3号(本体)</vt:lpstr>
      <vt:lpstr>(②継続理由)</vt:lpstr>
      <vt:lpstr>(③記入要領)</vt:lpstr>
      <vt:lpstr>'3号(表紙)'!Print_Titles</vt:lpstr>
      <vt:lpstr>'3号(本体)'!Print_Titles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k-senzaki</dc:creator>
  <cp:lastModifiedBy>gunenkyo</cp:lastModifiedBy>
  <cp:lastPrinted>2025-05-23T04:22:45Z</cp:lastPrinted>
  <dcterms:created xsi:type="dcterms:W3CDTF">2019-12-25T07:19:12Z</dcterms:created>
  <dcterms:modified xsi:type="dcterms:W3CDTF">2025-05-23T04:23:59Z</dcterms:modified>
</cp:coreProperties>
</file>